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s>
  <definedNames>
    <definedName name="_xlnm._FilterDatabase" localSheetId="0" hidden="1">Sheet1!$A$6:$Y$118</definedName>
    <definedName name="_xlnm._FilterDatabase" localSheetId="1"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<sst xmlns="http://schemas.openxmlformats.org/spreadsheetml/2006/main" count="1328" uniqueCount="582">
  <si>
    <t>附件4</t>
  </si>
  <si>
    <t>靖州县2024年度巩固拓展脱贫攻坚成果和乡村振兴项目库第三次动态调整项目申报表</t>
  </si>
  <si>
    <t xml:space="preserve">单位：(盖章)                                                                                                                   </t>
  </si>
  <si>
    <t>序
号</t>
  </si>
  <si>
    <t>项目类别</t>
  </si>
  <si>
    <t>乡</t>
  </si>
  <si>
    <t>村</t>
  </si>
  <si>
    <t>项目名称</t>
  </si>
  <si>
    <t>建设性质</t>
  </si>
  <si>
    <t>实施地点</t>
  </si>
  <si>
    <t>时间进度</t>
  </si>
  <si>
    <t>责任单位</t>
  </si>
  <si>
    <t>建设内容
及规模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</si>
  <si>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</si>
  <si>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</si>
  <si>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</si>
  <si>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</si>
  <si>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</si>
  <si>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</si>
  <si>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</si>
  <si>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</si>
  <si>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</si>
  <si>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</si>
  <si>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</si>
  <si>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</si>
  <si>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</si>
  <si>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</si>
  <si>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</si>
  <si>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</si>
  <si>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</si>
  <si>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</si>
  <si>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</si>
  <si>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</si>
  <si>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</si>
  <si>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</si>
  <si>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</si>
  <si>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</si>
  <si>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</si>
  <si>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</si>
  <si>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坳上镇</t>
  </si>
  <si>
    <t>先锋村</t>
  </si>
  <si>
    <t>先锋村优质水稻及制种基地建设项目</t>
  </si>
  <si>
    <t>维修</t>
  </si>
  <si>
    <t>县农业农村局</t>
  </si>
  <si>
    <t>维修5.6组优质水稻及制种基地产业道路路基560米、路面2500平米</t>
  </si>
  <si>
    <t>改善486名群众的农业生产条件，增加全村群众收入，其中受益脱贫人口70名。</t>
  </si>
  <si>
    <t>改善70名脱贫人口农业生产条件，促进稳定增收。</t>
  </si>
  <si>
    <t>九龙村</t>
  </si>
  <si>
    <t>九龙村优质水稻及制种基地建设项目</t>
  </si>
  <si>
    <t>维修5-6、11-12、20-24组组优质水稻及制种基地道路1.5公里</t>
  </si>
  <si>
    <t>改善682名群众的农业生产条件，增加全村群众收入，其中受益脱贫人口120名。</t>
  </si>
  <si>
    <t>改善120名脱贫人口农业生产条件，促进稳定增收。</t>
  </si>
  <si>
    <t>响水村</t>
  </si>
  <si>
    <t>响水村杨梅基地提质改造项目</t>
  </si>
  <si>
    <t>新建</t>
  </si>
  <si>
    <t>杨梅基地提质改造15亩</t>
  </si>
  <si>
    <t>改善2094名群众的农业生产条件，增加全村群众收入，其中受益脱贫人口103名。</t>
  </si>
  <si>
    <t>增加村集体经济收入，巩固脱贫成效。</t>
  </si>
  <si>
    <t>养殖业基地</t>
  </si>
  <si>
    <t>甘棠镇</t>
  </si>
  <si>
    <t>塘头村</t>
  </si>
  <si>
    <t>塘头村养殖基地道路建设项目</t>
  </si>
  <si>
    <t>新建8组（地灵水库坝脚）养殖基地道路400余米，硬化面积共约1500平方米</t>
  </si>
  <si>
    <r>
      <rPr>
        <sz val="10"/>
        <color theme="1"/>
        <rFont val="宋体"/>
        <charset val="134"/>
        <scheme val="major"/>
      </rPr>
      <t>改善养殖基地生产条件，受益群众67名</t>
    </r>
    <r>
      <rPr>
        <sz val="10"/>
        <color rgb="FF000000"/>
        <rFont val="宋体"/>
        <charset val="134"/>
      </rPr>
      <t>。</t>
    </r>
  </si>
  <si>
    <t>改善养殖基地生产生活条件，促进稳定增收。</t>
  </si>
  <si>
    <t>种植业</t>
  </si>
  <si>
    <t>燎原村</t>
  </si>
  <si>
    <t>燎原村村集体经济发展木姜子种植抚育项目</t>
  </si>
  <si>
    <t>进行木姜子种植抚育600亩</t>
  </si>
  <si>
    <t>发展壮大村集体经济，实现村集体经济增收5万元</t>
  </si>
  <si>
    <t>乐群村</t>
  </si>
  <si>
    <t>乐群村制种基地道路建设项目</t>
  </si>
  <si>
    <t>2024年1月</t>
  </si>
  <si>
    <t>2024年12月</t>
  </si>
  <si>
    <t>乐群村制种基地道路建设，硬化450米，宽3.5米，厚度15厘米。</t>
  </si>
  <si>
    <t>改善502名群众的生产生活出行条件，其中受益脱贫人口88名。</t>
  </si>
  <si>
    <t>改善88名脱贫人口生产生活出行条件，促进稳定增收。</t>
  </si>
  <si>
    <t>养殖业</t>
  </si>
  <si>
    <t>大堡子</t>
  </si>
  <si>
    <t>铜锣村</t>
  </si>
  <si>
    <t>铜锣村村集体经济发展项目</t>
  </si>
  <si>
    <t>2024.7</t>
  </si>
  <si>
    <t>2024.12</t>
  </si>
  <si>
    <t>养殖生猪50头</t>
  </si>
  <si>
    <t>村集体经济增收</t>
  </si>
  <si>
    <t>加工流通项目</t>
  </si>
  <si>
    <t>产地初加工和精深加工</t>
  </si>
  <si>
    <t>塘款村</t>
  </si>
  <si>
    <t>塘款村村集体经济茯苓加工厂建设项目</t>
  </si>
  <si>
    <t>上河村</t>
  </si>
  <si>
    <t>2024.1</t>
  </si>
  <si>
    <t>建设茯苓加工厂1处，年加工茯苓400吨。</t>
  </si>
  <si>
    <t>发展壮大村集体经济，实现村集体经济增收1万元。</t>
  </si>
  <si>
    <t>增加村集体经济收入，巩固脱贫成效</t>
  </si>
  <si>
    <t>产品初加工</t>
  </si>
  <si>
    <t>太阳坪乡</t>
  </si>
  <si>
    <t>土溪八龙村</t>
  </si>
  <si>
    <t>土溪八龙村集体经济美植袋加工项目</t>
  </si>
  <si>
    <t>购置电车10台、切割机1台、打孔机1台，预计生产销售无纺布美植袋50万个。</t>
  </si>
  <si>
    <t>发展壮大村集体经济，实现村集体经济增收3万元</t>
  </si>
  <si>
    <t>贯堡渡村</t>
  </si>
  <si>
    <t>贯堡渡村炎凰茯苓蛋鸡养殖基地建设项目</t>
  </si>
  <si>
    <t>2024.6.1</t>
  </si>
  <si>
    <t>2024.12.31</t>
  </si>
  <si>
    <t>农业农村局</t>
  </si>
  <si>
    <t>道路硬化1004米，宽3.5米，厚20里米以及附属设施建设</t>
  </si>
  <si>
    <t>巩固提升农村群众的安全出行，其中受益脱贫人口263名。</t>
  </si>
  <si>
    <t>巩固提升263名脱贫人口的安全出行。</t>
  </si>
  <si>
    <t>古村村</t>
  </si>
  <si>
    <t>古村村集体经济茯苓鲜货加工</t>
  </si>
  <si>
    <t>新建厂房，以及购买鲜货加工设备1套，进行茯苓鲜货加工</t>
  </si>
  <si>
    <t>带动村民发展产业，提高收入，其中受益脱贫人口251人。</t>
  </si>
  <si>
    <t>带动村民发展产业，提高收入，改善75户脱贫人口生产生活，促进稳定增收。</t>
  </si>
  <si>
    <t>市场建设和农村物流</t>
  </si>
  <si>
    <t>太阳坪村</t>
  </si>
  <si>
    <t>太阳坪乡农贸市场提质改造项目</t>
  </si>
  <si>
    <t>新建及维修</t>
  </si>
  <si>
    <t>2024.7.1</t>
  </si>
  <si>
    <t>维修疏通沟渠800米，摊位维修、改造288个，农贸市场电路改造，路面、楼顶漏水等基础设施小修小补500平方米，晒谷坪硬化500平方米。</t>
  </si>
  <si>
    <t>改善群众的生产生活出行条件，其中受益脱贫户数781户。</t>
  </si>
  <si>
    <t>改善2790名脱贫人口生产生活出行条件，促进稳定增收。</t>
  </si>
  <si>
    <t>渠阳便民服务中心</t>
  </si>
  <si>
    <t>友谊村</t>
  </si>
  <si>
    <t>友谊村村集体经济投入靖州县九苓楠竹加工产业项目</t>
  </si>
  <si>
    <t>投入靖州县九苓楠竹加工产业项目，年收益率7%。</t>
  </si>
  <si>
    <t>发展壮大村集体经济，实现村集体经济增收1.05万元</t>
  </si>
  <si>
    <t>产业发展项目</t>
  </si>
  <si>
    <t>光伏项目</t>
  </si>
  <si>
    <t>新厂镇</t>
  </si>
  <si>
    <t>地交村</t>
  </si>
  <si>
    <t>地交村光伏产业建设项目</t>
  </si>
  <si>
    <t>新厂镇人民政府</t>
  </si>
  <si>
    <t>屋顶光伏装机25千瓦</t>
  </si>
  <si>
    <t>发展村集体经济，帮助村集体经济增收</t>
  </si>
  <si>
    <t>帮助村集体经济增收，巩固拓展脱贫成果</t>
  </si>
  <si>
    <t>种植基地</t>
  </si>
  <si>
    <t>金星村</t>
  </si>
  <si>
    <t>金星村制种基地建设项目</t>
  </si>
  <si>
    <t>县交通局</t>
  </si>
  <si>
    <t>金星村2组至新厂村9组，制种基地道路长1000m，宽3.5m，厚20cm</t>
  </si>
  <si>
    <t>改善1720名群众的出行条件，服务高标准农田示范区制种产业</t>
  </si>
  <si>
    <t>三锹</t>
  </si>
  <si>
    <t>地妙村</t>
  </si>
  <si>
    <t>地妙村水稻基地耕地修复项目</t>
  </si>
  <si>
    <t>水毁维修</t>
  </si>
  <si>
    <t>水毁稻田恢复20亩</t>
  </si>
  <si>
    <t>改善17户69名群众的农业生产条件，为群众发展产业提供便利，其中受益脱贫人口32名。</t>
  </si>
  <si>
    <t>为群众提供生产便利，增加群众收入，完善村集体经济发展基础建设，巩固脱贫成效。</t>
  </si>
  <si>
    <t>休闲农业与乡村旅游</t>
  </si>
  <si>
    <t>三锹乡</t>
  </si>
  <si>
    <t>地笋村</t>
  </si>
  <si>
    <t>地笋村客栈维修改造项目</t>
  </si>
  <si>
    <t>维修升级</t>
  </si>
  <si>
    <t>地笋苗寨</t>
  </si>
  <si>
    <t>内外墙翻新，地板翻新，空调更换，电力线路改造，绿化升级。</t>
  </si>
  <si>
    <t>改善客栈环境，增加集体经济收入，带动乡村旅游发展。</t>
  </si>
  <si>
    <t>带动乡村旅游发展，增加群众收入，巩固脱贫成效</t>
  </si>
  <si>
    <t>铺口便民服务中心</t>
  </si>
  <si>
    <t>官团村</t>
  </si>
  <si>
    <t>官团村杨梅基地灌溉建设项目</t>
  </si>
  <si>
    <t>杨梅产业基地</t>
  </si>
  <si>
    <t>800亩杨梅基地灌溉系统建设</t>
  </si>
  <si>
    <t>改善群众的生产生活出行条件，其中受益脱贫人口121名。</t>
  </si>
  <si>
    <t>改善121名脱贫人口生产生活出行条件，促进稳定增收。</t>
  </si>
  <si>
    <t>中新村</t>
  </si>
  <si>
    <t>中新村10组杨梅基地建设项目</t>
  </si>
  <si>
    <t>交通运输局</t>
  </si>
  <si>
    <t>杨梅基地道路硬化1000米</t>
  </si>
  <si>
    <t>改善群众的生产生活出行条件，受益脱贫人口316名。</t>
  </si>
  <si>
    <t>改善316名脱贫人口生产生活出行条件，促进稳定增收。</t>
  </si>
  <si>
    <t>中新村7.8组杨梅基地建设项目</t>
  </si>
  <si>
    <t>道路硬化1700米长、宽3米、20cm厚，3处会车车道及2处晾晒场地</t>
  </si>
  <si>
    <t>铺口村</t>
  </si>
  <si>
    <t>铺口村四方地杨梅基地提质增产项目</t>
  </si>
  <si>
    <t>铺口村8—14组四方地杨梅产业基地2000余株杨梅树修整矮化，提质增产。</t>
  </si>
  <si>
    <t>改善群众的生产条件，其中脱贫人口456人。发展村集体经济，年增收2万元以上。</t>
  </si>
  <si>
    <t>改善456名脱贫人口生产条件，促进贫困人口稳定增收，提高村集体经济收入，提升满意度。</t>
  </si>
  <si>
    <t>铺口村舒家团杨梅基地建设项目</t>
  </si>
  <si>
    <t>16-18小组硬化一条长约450米、宽3米厚30公分的杨梅基地道路</t>
  </si>
  <si>
    <t>改善65名脱贫人口生产条件，促进贫困人口稳定增收，提升满意度。</t>
  </si>
  <si>
    <t>林源村</t>
  </si>
  <si>
    <t>林源村虫孔团寨金秋梨基地建设项目</t>
  </si>
  <si>
    <t>林源村5组</t>
  </si>
  <si>
    <t>修建长5米、宽3.5米的机耕桥、桥边辅助堡坎15米、桥底河道硬化20米。</t>
  </si>
  <si>
    <t>改善群众的生产生活出行条件，其中受益脱贫户26户96人。</t>
  </si>
  <si>
    <t>改善96名脱贫人口生产生活出行条件，促进稳定增收。</t>
  </si>
  <si>
    <t>养殖基地</t>
  </si>
  <si>
    <t>官团村曾坪养殖基地建设项目</t>
  </si>
  <si>
    <t>官团村1.2组</t>
  </si>
  <si>
    <t>曾坪牲猪养殖场硬化长360米，宽3米的道路</t>
  </si>
  <si>
    <t>改善群众的生产生活出行条件，其中受益脱贫人口68名。</t>
  </si>
  <si>
    <t>改善68名脱贫人口生产生活出行条件，促进稳定增收。</t>
  </si>
  <si>
    <t>全县</t>
  </si>
  <si>
    <t>相关村</t>
  </si>
  <si>
    <t>2024年高质量发展庭院经济养殖炎凰七彩蛋鸡项目</t>
  </si>
  <si>
    <t>扶持全县有养殖意愿、有养殖条件及能力的监测户、整户低保户、重度残疾人户简称“两有户”，养殖炎凰茯苓七彩蛋鸡持续增收。</t>
  </si>
  <si>
    <t>实现300余户监测户、整户低保户、重度残疾人及实现增收0.5万元</t>
  </si>
  <si>
    <t>帮扶300余户监测户、整户低保户、重度残疾人的持续增收</t>
  </si>
  <si>
    <t>农产品仓储保鲜冷链基础设施建设</t>
  </si>
  <si>
    <t>相关乡镇</t>
  </si>
  <si>
    <t>2024年农产品产地冷藏保鲜设施建设项目</t>
  </si>
  <si>
    <t>相关乡镇村</t>
  </si>
  <si>
    <t>2024.08.01</t>
  </si>
  <si>
    <t>2024.11.01</t>
  </si>
  <si>
    <t>完成4个实施主体的农产品产地冷藏保鲜设施项目建设</t>
  </si>
  <si>
    <t>支持我县农民合作社、家庭农场、村集体经济组织等新型农业经营主体开展农产品产地冷藏保鲜基础设施建设。推动完善新型农业经营主体运营的田头市场建设，明显提升鲜活农产品产地冷藏保鲜能力，显著降低鲜活农产品产后损失率；全面增强经营主体商品化处理能力，大幅提高鲜活农产品附加值；全面促进仓储保鲜冷链信息化与品牌化水平；更加顺畅产销对接，明显增强主体服务带动能力，大幅提升“互联网+农产品出村进城”能力。</t>
  </si>
  <si>
    <t>农民合作社/家庭农场/村集体经济组织+农户</t>
  </si>
  <si>
    <t>产业服务支撑项目</t>
  </si>
  <si>
    <t>科技服务</t>
  </si>
  <si>
    <t>高标农田高效利用与种植盈利模式示范研究项目</t>
  </si>
  <si>
    <t>靖州县域内高标农田和育秧工厂</t>
  </si>
  <si>
    <t>2024年3月</t>
  </si>
  <si>
    <t>2025年5月</t>
  </si>
  <si>
    <t>打造2-3种适合靖州高标农田利用的种植盈利模式；在靖州育秧工厂现有基础上，开展循环运动式工厂育秧技术集成与示范，提高育秧苗的质量；通过畜禽粪便科学还田技术集成，有序提高高标农田地力。</t>
  </si>
  <si>
    <t>凝练2-3种高标农田种植盈利模式，亩产盈利在500元/亩以上；显著改善新建高标农田地力5%以上，改善育秧工厂生产效益5%以上，秧苗综合质量提高5%以上。</t>
  </si>
  <si>
    <t>带动30名脱贫人口稳定增收，巩固脱贫质量。</t>
  </si>
  <si>
    <t>茯苓特色畜禽饲料开发与应用研究项目</t>
  </si>
  <si>
    <t>靖州县域内蛋禽养殖企业</t>
  </si>
  <si>
    <t>县畜牧水产事务中心</t>
  </si>
  <si>
    <t>以茯苓为中心，以蛋鸡为实施对象，通过对茯苓安全和科学饲料利用比例进行探索，从蛋鸡的生产性能、蛋品质和蛋鸡淘汰后肉质等方面着手，为打造靖州茯苓鸡蛋和茯苓鸡市场提供支撑。开展生态养殖茯苓鸡蛋粉的开发，形成茯苓鸡和茯苓鸡蛋以及茯苓鸡蛋粉生产体系。在县域内建设校地合作实践基地1个。对甲方基层工作人员、家庭农场、科技示范户等开展专业知识和技能培训。</t>
  </si>
  <si>
    <t>开发茯苓鸡蛋产品和茯苓鸡产品2-3个，建立茯苓饲料化利用技术体系1套。</t>
  </si>
  <si>
    <t>带动20名脱贫人口稳定增收，巩固脱贫质量。</t>
  </si>
  <si>
    <t>平茶镇</t>
  </si>
  <si>
    <t>官团村莲子种植基地建设项目</t>
  </si>
  <si>
    <t>2024年7月</t>
  </si>
  <si>
    <t>种植150亩莲子、新建莲子加工厂房及加工配套设备</t>
  </si>
  <si>
    <t>发展壮大集体经济</t>
  </si>
  <si>
    <t>巩固脱贫成效、促进带动村民就业增收</t>
  </si>
  <si>
    <t>平茶村</t>
  </si>
  <si>
    <t>平茶村村集体经济茯苓种植及加工项目</t>
  </si>
  <si>
    <t>由村集体租用土地30亩用于茯苓种植，同时购买茯苓加工设备1套，租用4个门面做为加工场地</t>
  </si>
  <si>
    <t>发展壮大村集体经济，实现村集体经济增收2万元。</t>
  </si>
  <si>
    <t>横江桥</t>
  </si>
  <si>
    <t>沙堆村</t>
  </si>
  <si>
    <t>沙堆村茯苓种植基地道路维修项目</t>
  </si>
  <si>
    <t>县公路养护中心</t>
  </si>
  <si>
    <t>道路维修1公里，宽3.5米，厚25公分</t>
  </si>
  <si>
    <t>横江桥便民服务中心</t>
  </si>
  <si>
    <t>横江桥村</t>
  </si>
  <si>
    <t>横江桥村水稻制种基地水毁新建维修项目</t>
  </si>
  <si>
    <t>新建、维修</t>
  </si>
  <si>
    <t>新建维修灌溉渠道350米，机耕道修复150米</t>
  </si>
  <si>
    <t>改善320户的农业生产条件，其中受益脱贫、监测户人口89人。</t>
  </si>
  <si>
    <t>改善42户脱贫、监测户生产条件</t>
  </si>
  <si>
    <t>藕团乡</t>
  </si>
  <si>
    <t>康头村</t>
  </si>
  <si>
    <t>康头村水稻种植基地建设项目</t>
  </si>
  <si>
    <t>新修水渠800米，硬化道路200米，宽2.5米，厚15公分。</t>
  </si>
  <si>
    <t>巩固提升2080名群众的生产生活，其中受益脱贫人口680名。</t>
  </si>
  <si>
    <t>巩固提升680名脱贫人口的生活水平。</t>
  </si>
  <si>
    <t>渠阳镇</t>
  </si>
  <si>
    <t>源龙村</t>
  </si>
  <si>
    <t>源龙村特色中药材种植基地建设项目</t>
  </si>
  <si>
    <t>特色中药材种植50亩，配套生产道路1200米，供、排水设施600米。</t>
  </si>
  <si>
    <t>建设特色中药材种植基地一个，实现年经济收入增长5万元以上，带动20人以上已脱贫人口（监测人口）就近务工增收，带动村民发展中药材种植，促进农村经济多元化发展。</t>
  </si>
  <si>
    <t>促进农村特色中药材产业发展，带动20名及以上脱贫人口监测人口就近务工增收，带动村民发展中药材种植，促进农村经济多元化发展，巩固脱贫成效。</t>
  </si>
  <si>
    <t>寨牙乡</t>
  </si>
  <si>
    <t>寨牙村</t>
  </si>
  <si>
    <t>寨牙村楠竹产业基地建设项目</t>
  </si>
  <si>
    <t xml:space="preserve">新建 </t>
  </si>
  <si>
    <t>寨牙乡寨牙村</t>
  </si>
  <si>
    <t>修建楠竹产业路1500米</t>
  </si>
  <si>
    <t>带动本村集体经济发展，改善村集体经济收入</t>
  </si>
  <si>
    <t>渠阳镇艮山口便民服务中心</t>
  </si>
  <si>
    <t>十里村</t>
  </si>
  <si>
    <t>十里村村集体经济茯苓加工项目</t>
  </si>
  <si>
    <t>茯苓加工设备6万，厂房租赁4万，原材料购入10万。</t>
  </si>
  <si>
    <t>提高十里村100多户的年人均收入，其中受益脱贫人口124名。</t>
  </si>
  <si>
    <t>促进十里村100多户家庭稳定增收</t>
  </si>
  <si>
    <t>夏乡村</t>
  </si>
  <si>
    <t>夏乡村杨梅产业种植基地与水腌菜种植基地建设</t>
  </si>
  <si>
    <t>夏乡村一组种植基地道路硬化长1000米，宽度为3-3.5米。夏乡村六组四间田种植基地道路硬化长800米，宽度为3-3.5米.</t>
  </si>
  <si>
    <t>夏乡村一组种植基地道路的硬化，增加杨梅产业100亩20万元的产业收入，增加20亩水腌菜的10万元产业收入。夏乡村六组四间种植基地道路的硬化，增加杨梅产业300亩100万元产业收入，改善水稻种植200亩的生产条件。改善群众的生产生活出行条件，其中受益脱贫人口150名。</t>
  </si>
  <si>
    <t>改善520名脱贫人口农业生产条件，促进稳定增收。</t>
  </si>
  <si>
    <t>文溪乡</t>
  </si>
  <si>
    <t>下宝村</t>
  </si>
  <si>
    <t>下宝村集体经济合作社竹制品初加工建设项目</t>
  </si>
  <si>
    <t>下宝村集体经济合作社流转120亩楠竹进行初加工。</t>
  </si>
  <si>
    <t>发展壮大村集体经济，实现村集体经济增收6000元。</t>
  </si>
  <si>
    <t>（二）</t>
  </si>
  <si>
    <t>农田水利建设项目</t>
  </si>
  <si>
    <t>配套设施项目</t>
  </si>
  <si>
    <t>小型农田水利设施建设</t>
  </si>
  <si>
    <t>大桥村</t>
  </si>
  <si>
    <t>大桥村水渠涵洞改造项目</t>
  </si>
  <si>
    <t>维修及新建</t>
  </si>
  <si>
    <t>大桥村16组蒋家冲水渠涵洞改造40米；4、5、6、7组笋溪塘水渠坝维修10立方米；23组锦被团团寨涵洞改造10米</t>
  </si>
  <si>
    <t>改善93名群众的农业生产条件，其中受益脱贫人口22名。</t>
  </si>
  <si>
    <t>改善22名脱贫人口的农业生产条件，促进稳定增收。</t>
  </si>
  <si>
    <t xml:space="preserve">菜地村 </t>
  </si>
  <si>
    <t>菜地村河堤修护项目</t>
  </si>
  <si>
    <t>寨组冲</t>
  </si>
  <si>
    <t>河堤修护1000米</t>
  </si>
  <si>
    <t>改善80户350名群众的农业生产条件，为群众发展产业提供便利，其中受益脱贫人口145名。</t>
  </si>
  <si>
    <t>官团村农田水利建设项目</t>
  </si>
  <si>
    <t>官团村14组水渠修复1000米</t>
  </si>
  <si>
    <t>林源村地梦团寨河道整治项目</t>
  </si>
  <si>
    <t>县水利局</t>
  </si>
  <si>
    <t>林源村6组整治400米河道和修建堡坎200米修建水坝3处</t>
  </si>
  <si>
    <t>改善群众的农田灌溉条件，其中受益脱贫户14户48人。</t>
  </si>
  <si>
    <t>改善48名脱贫人口农田灌溉农业生产条件，提升农业种植产值。</t>
  </si>
  <si>
    <t>红旗村</t>
  </si>
  <si>
    <t>红旗村6.7.8组农田水利建设项目</t>
  </si>
  <si>
    <t>灌溉水渠硬化600米，新建长8米宽4米拦水坝一座</t>
  </si>
  <si>
    <t>改善群众的生产生活出行条件，其中受益脱贫人口65名。</t>
  </si>
  <si>
    <t>改善65名脱贫人口生产生活出行条件，促进稳定增收。</t>
  </si>
  <si>
    <t>官团村梨家屯水毁拦河坝新建项目</t>
  </si>
  <si>
    <t>梨家屯新建长10米，宽1.5米，高2.5米拦水坝</t>
  </si>
  <si>
    <t>改善20户生活生产条件，灌溉基本农田100亩，其中受益脱贫人口67名</t>
  </si>
  <si>
    <t>改善67名脱贫人口生活生产条件，灌溉基本农田100亩，促进稳定增收</t>
  </si>
  <si>
    <t>沙堆村烟叶、制种产业发展基地建设项目</t>
  </si>
  <si>
    <t>渠道维修200米，机耕道维修300米，河道清淤100米</t>
  </si>
  <si>
    <t>发展壮大村集体经济，实现村集体经济增收3万元。</t>
  </si>
  <si>
    <t>朗溪村</t>
  </si>
  <si>
    <t>朗溪村农田灌溉渠道维修项目</t>
  </si>
  <si>
    <t>维修朗溪村1.2.3.4.6.7组农田渠道800米</t>
  </si>
  <si>
    <t>改善660名群众的生产生活出行条件，其中受益脱贫人口207名。</t>
  </si>
  <si>
    <t>改善207名脱贫人口的农田生产条件，促进脱贫人口增收，巩固脱贫质量。</t>
  </si>
  <si>
    <t>文溪</t>
  </si>
  <si>
    <t>上宝村</t>
  </si>
  <si>
    <t>上宝村10-14组河道维修项目</t>
  </si>
  <si>
    <t>上宝村10-14组</t>
  </si>
  <si>
    <t>维修上宝村10-14组约2600米河堤，并清理河道淤泥。</t>
  </si>
  <si>
    <t>改善416名群众的生产生活出行条件，其中受益脱贫人口148名。</t>
  </si>
  <si>
    <t>改善148名脱贫人口的生产生活出行条件，促进脱贫人口增收，巩固脱贫质量。</t>
  </si>
  <si>
    <t>下宝村2－9组河道维修项目</t>
  </si>
  <si>
    <t>加固维修下宝村2－9组约5000米河堤，并清理河道淤泥。</t>
  </si>
  <si>
    <t>改善1322名群众的生产生活出行条件，其中受益脱贫人口174名。</t>
  </si>
  <si>
    <t>改善174名脱贫人口的生产生活出行条件，促进脱贫人口增收，巩固脱贫质量。</t>
  </si>
  <si>
    <t>金马村</t>
  </si>
  <si>
    <t>金马村河道维修项目</t>
  </si>
  <si>
    <t>维修金马村1.2.3.5.6.7组约1500米河堤，并清理河道淤泥。</t>
  </si>
  <si>
    <t>改善623名群众的生产生活出行条件，其中受益脱贫人口202名。</t>
  </si>
  <si>
    <t>改善202名脱贫人口的生产生活出行条件，促进脱贫人口增收，巩固脱贫质量。</t>
  </si>
  <si>
    <t>下宝村3、9组农田水渠建设项目</t>
  </si>
  <si>
    <t>新建和维修</t>
  </si>
  <si>
    <t>下宝村洛龙、岩洞脚田块，三组田块</t>
  </si>
  <si>
    <t>新建水渠1公里</t>
  </si>
  <si>
    <t>改善331名群众的生产生活出行条件，其中受益脱贫人口72名。</t>
  </si>
  <si>
    <t>靖州县小型农田水利设施建设奖补项目</t>
  </si>
  <si>
    <t>118座山塘的维修加固，2座泵站的维修</t>
  </si>
  <si>
    <t>改善33892名群众的生产生活出行条件，其中受益脱贫人口6328名。</t>
  </si>
  <si>
    <t>改善6328名脱贫人口的生产生活条件，促进脱贫人口增收，巩固脱贫质量。</t>
  </si>
  <si>
    <t>（三）</t>
  </si>
  <si>
    <t>高标农田建设项目</t>
  </si>
  <si>
    <t>地妙村机耕道新建项目</t>
  </si>
  <si>
    <t>机耕道新建200米</t>
  </si>
  <si>
    <t>改善46户180名群众的农业生产条件，为群众发展产业提供便利，其中受益脱贫人口60名。</t>
  </si>
  <si>
    <t>中新村机耕道建设项目</t>
  </si>
  <si>
    <t>中新村9组新建机耕道1800米</t>
  </si>
  <si>
    <t>改善群众的生产生活出行条件，受益脱贫人口76名。</t>
  </si>
  <si>
    <t>改善76名脱贫人口生产生活出行条件，促进稳定增收。</t>
  </si>
  <si>
    <t>夏乡村高标准农田建设项目</t>
  </si>
  <si>
    <t>提质改造</t>
  </si>
  <si>
    <t>土地平整200亩</t>
  </si>
  <si>
    <t>改善1868名群众的农业生产条件，其中受益脱贫人口544名。</t>
  </si>
  <si>
    <t>改善544名脱贫人口的农业生产条件，促进稳定增收。</t>
  </si>
  <si>
    <t>黎明村</t>
  </si>
  <si>
    <t>黎明村高标准农田建设项目</t>
  </si>
  <si>
    <t>改善1860名群众的农业生产条件，其中受益脱贫人口341名。</t>
  </si>
  <si>
    <t>改善341名脱贫人口的农业生产条件，促进稳定增收。</t>
  </si>
  <si>
    <t>灯塔村</t>
  </si>
  <si>
    <t>灯塔村高标准农田建设项目</t>
  </si>
  <si>
    <t>岸坡护岸250米，土地平整200亩</t>
  </si>
  <si>
    <t>改善3343名群众的农业生产条件，其中受益脱贫人口596名。</t>
  </si>
  <si>
    <t>改善596名脱贫人口的农业生产条件，促进稳定增收。</t>
  </si>
  <si>
    <t>三里村</t>
  </si>
  <si>
    <t>三里村高标准农田建设项目</t>
  </si>
  <si>
    <t>岸坡护岸300米，土地平整200亩</t>
  </si>
  <si>
    <t>改善531名群众的农业生产条件，其中受益脱贫人口170名。</t>
  </si>
  <si>
    <t>改善170名脱贫人口的农业生产条件，促进稳定增收。</t>
  </si>
  <si>
    <t>灯塔村8组、9组机耕道硬化</t>
  </si>
  <si>
    <t>新建硬化机耕道路300米</t>
  </si>
  <si>
    <t>改善292名群众的农业生产运输条件，受益脱贫人口43人。</t>
  </si>
  <si>
    <t>改善43名脱贫群众农业生产运输条件，促进稳定增收。</t>
  </si>
  <si>
    <t>二</t>
  </si>
  <si>
    <t>乡村建设行动</t>
  </si>
  <si>
    <t>农村道路建设</t>
  </si>
  <si>
    <t>农村基础设施
（含产业配套基础设施）</t>
  </si>
  <si>
    <t>农村道路建设（通村路、通户路、小型桥梁等）</t>
  </si>
  <si>
    <t>建国村</t>
  </si>
  <si>
    <t>建国村至覃黄团新桥桥梁维修加固项目</t>
  </si>
  <si>
    <t>建国村至覃黄团新桥桥梁维修加固宽5米长30余米</t>
  </si>
  <si>
    <t>改善815名群众的农业生产条件和安全出行，其中受益脱贫人口185名。</t>
  </si>
  <si>
    <t>改善185名脱贫人口的农业生产条件，促进稳定增收。</t>
  </si>
  <si>
    <t>农村基础设施（含产业配套基础设施）</t>
  </si>
  <si>
    <t>乐群村、高峰村村主干道提质改造项目</t>
  </si>
  <si>
    <t>鲍家屋背至兑款弯长1600米加宽1至1.5米</t>
  </si>
  <si>
    <t>保障村民的出行安全；保障特色产业生猪养殖的运输需求，发展壮大村集体经济。</t>
  </si>
  <si>
    <t>改善产业发展条件，发展巩固大桥、寨姓、高峰联村温氏养殖小区集体经济持续稳定增收</t>
  </si>
  <si>
    <t>农村基础设施</t>
  </si>
  <si>
    <t>岩寨村</t>
  </si>
  <si>
    <t>岩寨村团寨道路建设项目</t>
  </si>
  <si>
    <t>十二组进新龙寨团寨长度约500米，路面加宽1米。</t>
  </si>
  <si>
    <t>改善396名群众出行，消除安全隐患，提升满意度。</t>
  </si>
  <si>
    <t>改善群众生活、出行条件</t>
  </si>
  <si>
    <t>地芒村</t>
  </si>
  <si>
    <t>地芒村竹寨片便民桥建设项目</t>
  </si>
  <si>
    <t>县公路建设养护中心</t>
  </si>
  <si>
    <t>新建3、4、5、6组便民桥，桥梁宽3.5米，长15米，高5米</t>
  </si>
  <si>
    <t>改善群众的生产生活出行条件，其中受益脱贫人口156名。</t>
  </si>
  <si>
    <t>改善156名脱贫人口生产生活出行条件，促进稳定增收。</t>
  </si>
  <si>
    <r>
      <rPr>
        <sz val="10"/>
        <color theme="1"/>
        <rFont val="宋体"/>
        <charset val="134"/>
      </rPr>
      <t>乡村 建设 行动</t>
    </r>
  </si>
  <si>
    <t>贯堡渡</t>
  </si>
  <si>
    <t>四乡十村中心亮点打造项目</t>
  </si>
  <si>
    <t>中药材基地至老街、水电站道路提质改造，铺设沥青路面10000平方</t>
  </si>
  <si>
    <t>贯堡渡村老街沿河道路提质改造工程项目</t>
  </si>
  <si>
    <t>道路硬化650米，宽3.5米，厚20厘米</t>
  </si>
  <si>
    <t>古村村便民桥建设项目</t>
  </si>
  <si>
    <t>新建古村村4、5、6组便民桥梁5座</t>
  </si>
  <si>
    <t>改善群众的生产生活出行条件，其中受益脱贫人口100名。</t>
  </si>
  <si>
    <t>改善100名脱贫人口生产生活出行条件，促进稳定增收。</t>
  </si>
  <si>
    <t>农村道路建设（通村、通户路）</t>
  </si>
  <si>
    <t>八亚村</t>
  </si>
  <si>
    <t>八亚村道路提质改造项目</t>
  </si>
  <si>
    <t>八亚村七、八、九、十组道路硬化1公里</t>
  </si>
  <si>
    <t>改善800名群众的出行条件，其中受益脱贫人口200人</t>
  </si>
  <si>
    <t>产业路、资源路、旅游路建设</t>
  </si>
  <si>
    <t>地交村至通道县播阳镇地角村道路硬化项目</t>
  </si>
  <si>
    <t>硬化产业道路，长1.9公里，宽5.5米</t>
  </si>
  <si>
    <t>改善1526名群众的出行条件，其中受益脱贫人口346人</t>
  </si>
  <si>
    <t>炮团村</t>
  </si>
  <si>
    <t>炮团村道路提质改造项目</t>
  </si>
  <si>
    <t>6组至7组道路维修改造，长3000米，宽3米</t>
  </si>
  <si>
    <t>改善398名群众的出行条件，其中受益脱贫人口91人</t>
  </si>
  <si>
    <t>地妙村桥梁新建维修项目</t>
  </si>
  <si>
    <t>新建2座桥梁，长7米宽4.5米</t>
  </si>
  <si>
    <t>改善84户370名群众的农业生产条件，为群众发展产业提供便利，其中受益脱贫人口100名。</t>
  </si>
  <si>
    <t>为群众提供生产便利，巩固脱贫成效。</t>
  </si>
  <si>
    <t>林源村地梦团寨道路塌方损坏维修项目</t>
  </si>
  <si>
    <t>林源村6、7组修建长30米、高4米的护路堡坎</t>
  </si>
  <si>
    <t>改善群众的生产生活出行条件，其中受益脱贫人口48名。</t>
  </si>
  <si>
    <t>改善48名脱贫人口生产生活出行条件，促进稳定增收。</t>
  </si>
  <si>
    <t>木山村</t>
  </si>
  <si>
    <t>木山村道路提质改造项目</t>
  </si>
  <si>
    <t>县交通运输局</t>
  </si>
  <si>
    <t>木山村9组道路硬化道路2000米</t>
  </si>
  <si>
    <t>改善群众的生产生活出行条件，其中受益脱贫人口305名。</t>
  </si>
  <si>
    <t>红旗村3组入户道路硬化项目</t>
  </si>
  <si>
    <t>红旗村3组入户道路硬化150米</t>
  </si>
  <si>
    <t>改善群众的生产生活出行条件，其中受益脱贫人口51名。</t>
  </si>
  <si>
    <t>产业路</t>
  </si>
  <si>
    <t>官团村牛背岭至野雁坳杨梅产业道路建设项目</t>
  </si>
  <si>
    <t>官团村14组</t>
  </si>
  <si>
    <t>产业路硬化800米长、3.5米宽</t>
  </si>
  <si>
    <t>改善群众的生产生活出行条件，其中受益脱贫人口127名。</t>
  </si>
  <si>
    <t>改善127名脱贫人口生产生活出行条件，促进稳定增收。</t>
  </si>
  <si>
    <t xml:space="preserve">乡村建设行动 </t>
  </si>
  <si>
    <t xml:space="preserve">农村基础设施
</t>
  </si>
  <si>
    <t>八一村</t>
  </si>
  <si>
    <t>八一村九十组团寨道路硬化项目</t>
  </si>
  <si>
    <t>道路硬化，1000米，宽3.5米</t>
  </si>
  <si>
    <t>改善九十组团寨出行条件</t>
  </si>
  <si>
    <t>改善35名脱贫人口生产、生活条件。</t>
  </si>
  <si>
    <t>八一村二组团寨道路硬化项目</t>
  </si>
  <si>
    <t>道路硬化，260米，宽3.5米</t>
  </si>
  <si>
    <t>改善二组团寨出行条件</t>
  </si>
  <si>
    <t>改善15名脱贫人口生产、生活条件。</t>
  </si>
  <si>
    <t>农村道路建设项目</t>
  </si>
  <si>
    <t>官团村Y866线道路维修工程项目</t>
  </si>
  <si>
    <t>官团村Y866线</t>
  </si>
  <si>
    <t>2024年8月</t>
  </si>
  <si>
    <t>路面维修2.5km</t>
  </si>
  <si>
    <t>改善1488名群众出行、运输条件，消除安全隐患，其中受益脱贫人口85名</t>
  </si>
  <si>
    <t>改善334名脱贫人口出行、运输条件，消除隐患，促进稳定增收</t>
  </si>
  <si>
    <t>官团村朝冲新建简易桥梁项目</t>
  </si>
  <si>
    <t>14组朝冲新建宽1米，长6米简易桥</t>
  </si>
  <si>
    <t>改善10群众出行、运输条件，消除安全隐患，其中受益脱贫人口85名</t>
  </si>
  <si>
    <t>棉花村</t>
  </si>
  <si>
    <t>棉花村竹林道建设项目</t>
  </si>
  <si>
    <t>县林业局</t>
  </si>
  <si>
    <t>建设竹林道10公里，宽4米左右</t>
  </si>
  <si>
    <t>改善楠竹生产运输条件，提升楠竹经济效益，受益人口1388人，其中脱贫人口449人。</t>
  </si>
  <si>
    <t>帮扶脱贫人口189人发展楠竹产业持续增收，巩固脱贫成效。</t>
  </si>
  <si>
    <t>朗溪村8、9、10组道路维修改造项目</t>
  </si>
  <si>
    <t>朗溪村8、9、10组</t>
  </si>
  <si>
    <t>公路养护中心</t>
  </si>
  <si>
    <r>
      <rPr>
        <sz val="10"/>
        <color rgb="FF000000"/>
        <rFont val="宋体"/>
        <charset val="134"/>
        <scheme val="major"/>
      </rPr>
      <t>朗溪村8、9、10组道路提高1.5米、硬化长100米</t>
    </r>
    <r>
      <rPr>
        <sz val="10"/>
        <color rgb="FF000000"/>
        <rFont val="宋体"/>
        <charset val="134"/>
      </rPr>
      <t>*宽4.5米</t>
    </r>
    <r>
      <rPr>
        <sz val="10"/>
        <color rgb="FF000000"/>
        <rFont val="宋体"/>
        <charset val="134"/>
        <scheme val="major"/>
      </rPr>
      <t>*20公分、预埋涵管50*6米</t>
    </r>
  </si>
  <si>
    <t>改善1196名群众的生产生活出行条件，其中受益脱贫人口363名。</t>
  </si>
  <si>
    <t>改善380名脱贫人口的生产生活出行条件，巩固脱贫质量。</t>
  </si>
  <si>
    <t>水屯村</t>
  </si>
  <si>
    <t>水屯村7组道路维修改造项目</t>
  </si>
  <si>
    <t>水屯村7组</t>
  </si>
  <si>
    <t>水屯村7组道路硬化扩宽1米（长250米，厚0.2米）</t>
  </si>
  <si>
    <t>黎明村集镇209国道边至一组和下乡村交界处</t>
  </si>
  <si>
    <t>道路维修2公里</t>
  </si>
  <si>
    <t>改善下乡村和黎明村960余名群众生产、生活条件，其中受益脱贫人口132名。</t>
  </si>
  <si>
    <t>改善132名脱贫人口生产、生活条件，促进稳定增收。</t>
  </si>
  <si>
    <t>农村饮水保障应急
工程</t>
  </si>
  <si>
    <t>农村供水保障设施建设</t>
  </si>
  <si>
    <t>上宝村易地搬迁集中安置点自来水提质改造项目</t>
  </si>
  <si>
    <t>易迁后扶办</t>
  </si>
  <si>
    <t>文溪乡上宝村易迁点自来水提质改造项目，拟更换水管2400余米，增加易迁点居民供水量，方便群众生产生活</t>
  </si>
  <si>
    <t>改善易迁点群众生产生活条件，其中受益脱贫人口17户70人。</t>
  </si>
  <si>
    <t>改善70名脱贫人口生产生活条件，促进稳定增收。</t>
  </si>
  <si>
    <t>棉花村6组农村饮水安全保障提质项目</t>
  </si>
  <si>
    <t>棉花村6组</t>
  </si>
  <si>
    <t>新增水源点1个，铺设给水管1500米，修建蓄水池1个</t>
  </si>
  <si>
    <t>巩固提升152名群众的安全饮水，其中受益脱贫人口41名。</t>
  </si>
  <si>
    <t>巩固提升41名脱贫人口的安全饮水。</t>
  </si>
  <si>
    <t>文溪村</t>
  </si>
  <si>
    <t>文溪村村部及周边农户饮水安全设施建设项目</t>
  </si>
  <si>
    <t>新建蓄水池一个，25mm水管1500米，20mm水管800米</t>
  </si>
  <si>
    <t>巩固提升87名群众的安全饮水，其中受益脱贫人口21名。</t>
  </si>
  <si>
    <t>巩固提升21名脱贫人口的安全饮水。</t>
  </si>
  <si>
    <t>下宝村九组团寨安全饮用水设施建设项目</t>
  </si>
  <si>
    <t>新建蓄水池一个，25mm水管1000米，20mm水管800米</t>
  </si>
  <si>
    <t>巩固提升237名群众的安全饮水，其中受益脱贫人口35名。</t>
  </si>
  <si>
    <t>巩固提升35名脱贫人口的安全饮水。</t>
  </si>
  <si>
    <t>人居环境卫生整治</t>
  </si>
  <si>
    <t>人居环境整治</t>
  </si>
  <si>
    <t>农村卫生厕所改造（户用、公共厕所）</t>
  </si>
  <si>
    <t>新建公厕一座，4个蹲位。</t>
  </si>
  <si>
    <t>改善湘黔边界群众生活条件</t>
  </si>
  <si>
    <t>改善群众生活条件</t>
  </si>
  <si>
    <t>前进村</t>
  </si>
  <si>
    <t>改善大堡子镇群众生活条件</t>
  </si>
  <si>
    <t>新厂村</t>
  </si>
  <si>
    <t>新厂村烤烟房群公共厕所新建项目</t>
  </si>
  <si>
    <t>县乡村振兴局</t>
  </si>
  <si>
    <t>修建一个公共厕所，6个蹲位，约30平方米</t>
  </si>
  <si>
    <t>改善3286名群众的生活条件，其中受益脱贫人口500人</t>
  </si>
  <si>
    <t>太阳坪乡公共旱厕改造项目</t>
  </si>
  <si>
    <t>老旧公共旱厕改造（6个坑位）。</t>
  </si>
  <si>
    <t>改善群众的生产生活条件，其中受益脱贫户数781户。</t>
  </si>
  <si>
    <t>改善2790名脱贫人口生产生活条件，促进稳定增收。</t>
  </si>
  <si>
    <t>（四）</t>
  </si>
  <si>
    <t>村容村貌提升</t>
  </si>
  <si>
    <t>太阳坪乡集镇提质改造项目</t>
  </si>
  <si>
    <t>人行道修补260平方，新建320平方，场地硬化600平方，残垣断壁治理及提质改造11处，更换新增垃圾桶100个。</t>
  </si>
  <si>
    <t>三</t>
  </si>
  <si>
    <t>其他</t>
  </si>
  <si>
    <t>甘棠村</t>
  </si>
  <si>
    <t>甘棠村集中安置点围墙维修项目</t>
  </si>
  <si>
    <t>县发改局</t>
  </si>
  <si>
    <t>甘棠村安置点维修30米围墙</t>
  </si>
  <si>
    <t>保障易迁户住房安全人身安全</t>
  </si>
  <si>
    <t>带动易迁群众灵活就业增收</t>
  </si>
  <si>
    <t>菜地村少数民族特色产业发展项目（生产灌溉水渠修建）</t>
  </si>
  <si>
    <t>山水湾</t>
  </si>
  <si>
    <t>县统战部</t>
  </si>
  <si>
    <t>灌溉渠3000多米</t>
  </si>
  <si>
    <t>改善110户650名群众的农业生产条件，为群众发展产业提供便利，其中受益脱贫人口130名。</t>
  </si>
  <si>
    <t>渠阳镇铺口便民服务中心</t>
  </si>
  <si>
    <t>官团村少数民族特色产业发展项目（脐橙提质改造）</t>
  </si>
  <si>
    <t>改建</t>
  </si>
  <si>
    <t>县委统战部</t>
  </si>
  <si>
    <t>脐橙种植基地提质改造50亩</t>
  </si>
  <si>
    <t xml:space="preserve">发展壮大集体经济,受益脱贫人口396人  </t>
  </si>
  <si>
    <t xml:space="preserve">带动396名脱贫人口稳定增收，巩固脱贫质量 </t>
  </si>
  <si>
    <t>贯宝渡村</t>
  </si>
  <si>
    <t>贯宝渡村少数民族特色产业建设项目（1-3组）</t>
  </si>
  <si>
    <t>1-3组新建80*60渠道80m，30*30渠道450m</t>
  </si>
  <si>
    <t xml:space="preserve">改善农村群众的农业生产条件，其中受益脱贫人口2名  </t>
  </si>
  <si>
    <t>改善2名脱贫人口的生产生活条件，巩固脱贫成果。</t>
  </si>
  <si>
    <t>铺口村少数民族特色产业发展项目</t>
  </si>
  <si>
    <t>铺口村寨合村部8—14组硬化农产品晾晒场1500平米。</t>
  </si>
  <si>
    <t>改善群众的农业生产条件，其中受益脱贫人口456人。</t>
  </si>
  <si>
    <t>改善脱贫人口生产条件，其中受益脱贫人口456人。促进贫困人口稳定增收，提升满意度。</t>
  </si>
  <si>
    <t>农村公共服务</t>
  </si>
  <si>
    <t>岩寨村少数民族特色村寨建设项目</t>
  </si>
  <si>
    <t>岩寨村十二组新建民族特色议事厅一座</t>
  </si>
  <si>
    <t>方便调处与贵州边界的纠纷、议事等。</t>
  </si>
  <si>
    <t>贯堡渡村少数民族特色村寨建设项目</t>
  </si>
  <si>
    <t>贯堡渡村8.9组铺设沥青路面4500平方</t>
  </si>
  <si>
    <t>木山村少数民族特色村寨建设项目</t>
  </si>
  <si>
    <t>团寨谷物等晾晒坪600m2，新建挡土墙105m</t>
  </si>
  <si>
    <t>改善少数民族村寨基础设施条件，其中受益脱贫人口18人。</t>
  </si>
  <si>
    <t>改善18名脱贫人口的生产生活条件，巩固脱贫成果。</t>
  </si>
  <si>
    <t>夏乡村少数民族特色村寨建设项目</t>
  </si>
  <si>
    <t>团寨谷物等晾晒坪800m2</t>
  </si>
  <si>
    <t>改善少数民族村寨基础设施条件，其中受益脱贫人口40人。</t>
  </si>
  <si>
    <t>改善40名脱贫人口的生产生活条件，巩固脱贫成果。</t>
  </si>
  <si>
    <t>平原村</t>
  </si>
  <si>
    <t>平原村少数民族特色村寨建设项目</t>
  </si>
  <si>
    <t>生产生活道路硬化300m，3m宽</t>
  </si>
  <si>
    <t>改善少数民族村寨基础设施条件，其中受益脱贫人口16人。</t>
  </si>
  <si>
    <t>改善16名脱贫人口的生产生活条件，巩固脱贫成果。</t>
  </si>
  <si>
    <t>地笋村少数民族特色村寨建设项目</t>
  </si>
  <si>
    <t>团寨谷物等晾晒坪800m2,30*30渠道150m</t>
  </si>
  <si>
    <t>改善少数民族村寨基础设施条件，其中受益脱贫人口76人。</t>
  </si>
  <si>
    <t>改善76名脱贫人口的生产生活条件，巩固脱贫成果。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</si>
</sst>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yyyy&quot;年&quot;m&quot;月&quot;d&quot;日&quot;;@"/>
  </numFmts>
  <fonts count="67">
    <font>
      <sz val="11"/>
      <color theme="1"/>
      <name val="宋体"/>
      <charset val="134"/>
      <scheme val="minor"/>
    </font>
    <font>
      <sz val="18"/>
      <color rgb="FF000000"/>
      <name val="方正大标宋简体"/>
      <charset val="134"/>
    </font>
    <font>
      <sz val="10"/>
      <color rgb="FF000000"/>
      <name val="宋体"/>
      <charset val="134"/>
      <scheme val="major"/>
    </font>
    <font>
      <b/>
      <sz val="12"/>
      <color rgb="FF000000"/>
      <name val="黑体"/>
      <charset val="134"/>
    </font>
    <font>
      <sz val="12"/>
      <color rgb="FF000000"/>
      <name val="黑体"/>
      <charset val="134"/>
    </font>
    <font>
      <sz val="12"/>
      <color theme="1"/>
      <name val="黑体"/>
      <charset val="134"/>
    </font>
    <font>
      <b/>
      <sz val="12"/>
      <color theme="1"/>
      <name val="黑体"/>
      <charset val="134"/>
    </font>
    <font>
      <b/>
      <sz val="12"/>
      <name val="黑体"/>
      <charset val="134"/>
    </font>
    <font>
      <b/>
      <sz val="10"/>
      <color rgb="FF000000"/>
      <name val="宋体"/>
      <charset val="134"/>
      <scheme val="major"/>
    </font>
    <font>
      <b/>
      <sz val="10"/>
      <color theme="1"/>
      <name val="宋体"/>
      <charset val="134"/>
    </font>
    <font>
      <b/>
      <sz val="11"/>
      <color theme="1"/>
      <name val="宋体"/>
      <charset val="134"/>
    </font>
    <font>
      <b/>
      <sz val="11"/>
      <name val="宋体"/>
      <charset val="134"/>
    </font>
    <font>
      <sz val="10"/>
      <name val="宋体"/>
      <charset val="134"/>
    </font>
    <font>
      <sz val="10"/>
      <color theme="1"/>
      <name val="宋体"/>
      <charset val="134"/>
    </font>
    <font>
      <sz val="10"/>
      <color theme="1"/>
      <name val="宋体"/>
      <charset val="134"/>
      <scheme val="major"/>
    </font>
    <font>
      <sz val="10"/>
      <name val="宋体"/>
      <charset val="134"/>
      <scheme val="major"/>
    </font>
    <font>
      <sz val="10"/>
      <color rgb="FF000000"/>
      <name val="仿宋_GB2312"/>
      <charset val="134"/>
    </font>
    <font>
      <sz val="10.5"/>
      <name val="宋体"/>
      <charset val="134"/>
    </font>
    <font>
      <sz val="10"/>
      <color rgb="FF000000"/>
      <name val="宋体"/>
      <charset val="134"/>
    </font>
    <font>
      <sz val="10"/>
      <name val="仿宋"/>
      <charset val="134"/>
    </font>
    <font>
      <sz val="10"/>
      <name val="宋体"/>
      <charset val="134"/>
      <scheme val="minor"/>
    </font>
    <font>
      <b/>
      <sz val="11"/>
      <color theme="1"/>
      <name val="宋体"/>
      <charset val="134"/>
      <scheme val="major"/>
    </font>
    <font>
      <b/>
      <sz val="10"/>
      <color theme="1"/>
      <name val="黑体"/>
      <charset val="134"/>
    </font>
    <font>
      <b/>
      <sz val="10"/>
      <name val="黑体"/>
      <charset val="134"/>
    </font>
    <font>
      <sz val="10"/>
      <color theme="1"/>
      <name val="宋体"/>
      <charset val="134"/>
      <scheme val="minor"/>
    </font>
    <font>
      <sz val="10"/>
      <color theme="1"/>
      <name val="仿宋_GB2312"/>
      <charset val="134"/>
    </font>
    <font>
      <sz val="12"/>
      <name val="宋体"/>
      <charset val="134"/>
    </font>
    <font>
      <b/>
      <sz val="11"/>
      <color rgb="FF000000"/>
      <name val="宋体"/>
      <charset val="134"/>
    </font>
    <font>
      <b/>
      <sz val="11"/>
      <color theme="1"/>
      <name val="宋体"/>
      <charset val="134"/>
      <scheme val="minor"/>
    </font>
    <font>
      <sz val="11"/>
      <name val="仿宋_GB2312"/>
      <charset val="134"/>
    </font>
    <font>
      <sz val="8"/>
      <name val="宋体"/>
      <charset val="134"/>
    </font>
    <font>
      <sz val="11"/>
      <color theme="1"/>
      <name val="宋体"/>
      <charset val="134"/>
    </font>
    <font>
      <b/>
      <sz val="11"/>
      <name val="宋体"/>
      <charset val="134"/>
      <scheme val="major"/>
    </font>
    <font>
      <b/>
      <sz val="10"/>
      <color rgb="FF000000"/>
      <name val="黑体"/>
      <charset val="134"/>
    </font>
    <font>
      <sz val="9"/>
      <name val="宋体"/>
      <charset val="134"/>
      <scheme val="major"/>
    </font>
    <font>
      <sz val="10"/>
      <color rgb="FFFF0000"/>
      <name val="宋体"/>
      <charset val="134"/>
      <scheme val="major"/>
    </font>
    <font>
      <sz val="11"/>
      <name val="宋体"/>
      <charset val="134"/>
    </font>
    <font>
      <b/>
      <sz val="11"/>
      <color rgb="FF000000"/>
      <name val="宋体"/>
      <charset val="134"/>
      <scheme val="major"/>
    </font>
    <font>
      <b/>
      <sz val="10"/>
      <name val="宋体"/>
      <charset val="134"/>
    </font>
    <font>
      <b/>
      <sz val="10"/>
      <color theme="1"/>
      <name val="宋体"/>
      <charset val="134"/>
      <scheme val="major"/>
    </font>
    <font>
      <sz val="9"/>
      <name val="宋体"/>
      <charset val="134"/>
    </font>
    <font>
      <sz val="10"/>
      <color rgb="FF000000"/>
      <name val="宋体"/>
      <charset val="134"/>
      <scheme val="minor"/>
    </font>
    <font>
      <b/>
      <sz val="10"/>
      <color theme="1"/>
      <name val="宋体"/>
      <charset val="134"/>
      <scheme val="minor"/>
    </font>
    <font>
      <b/>
      <sz val="10"/>
      <name val="宋体"/>
      <charset val="134"/>
      <scheme val="major"/>
    </font>
    <font>
      <sz val="9"/>
      <color rgb="FF000000"/>
      <name val="宋体"/>
      <charset val="134"/>
      <scheme val="major"/>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s>
  <fills count="38">
    <fill>
      <patternFill patternType="none"/>
    </fill>
    <fill>
      <patternFill patternType="gray125"/>
    </fill>
    <fill>
      <patternFill patternType="solid">
        <fgColor rgb="FFFFFF00"/>
        <bgColor indexed="64"/>
      </patternFill>
    </fill>
    <fill>
      <patternFill patternType="solid">
        <fgColor theme="7" tint="0.6"/>
        <bgColor indexed="64"/>
      </patternFill>
    </fill>
    <fill>
      <patternFill patternType="solid">
        <fgColor rgb="FFFFE699"/>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7" borderId="9"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0" applyNumberFormat="0" applyFill="0" applyAlignment="0" applyProtection="0">
      <alignment vertical="center"/>
    </xf>
    <xf numFmtId="0" fontId="52" fillId="0" borderId="10" applyNumberFormat="0" applyFill="0" applyAlignment="0" applyProtection="0">
      <alignment vertical="center"/>
    </xf>
    <xf numFmtId="0" fontId="53" fillId="0" borderId="11" applyNumberFormat="0" applyFill="0" applyAlignment="0" applyProtection="0">
      <alignment vertical="center"/>
    </xf>
    <xf numFmtId="0" fontId="53" fillId="0" borderId="0" applyNumberFormat="0" applyFill="0" applyBorder="0" applyAlignment="0" applyProtection="0">
      <alignment vertical="center"/>
    </xf>
    <xf numFmtId="0" fontId="54" fillId="8" borderId="12" applyNumberFormat="0" applyAlignment="0" applyProtection="0">
      <alignment vertical="center"/>
    </xf>
    <xf numFmtId="0" fontId="55" fillId="9" borderId="13" applyNumberFormat="0" applyAlignment="0" applyProtection="0">
      <alignment vertical="center"/>
    </xf>
    <xf numFmtId="0" fontId="56" fillId="9" borderId="12" applyNumberFormat="0" applyAlignment="0" applyProtection="0">
      <alignment vertical="center"/>
    </xf>
    <xf numFmtId="0" fontId="57" fillId="10" borderId="14" applyNumberFormat="0" applyAlignment="0" applyProtection="0">
      <alignment vertical="center"/>
    </xf>
    <xf numFmtId="0" fontId="58" fillId="0" borderId="15" applyNumberFormat="0" applyFill="0" applyAlignment="0" applyProtection="0">
      <alignment vertical="center"/>
    </xf>
    <xf numFmtId="0" fontId="59" fillId="0" borderId="16" applyNumberFormat="0" applyFill="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4" fillId="35" borderId="0" applyNumberFormat="0" applyBorder="0" applyAlignment="0" applyProtection="0">
      <alignment vertical="center"/>
    </xf>
    <xf numFmtId="0" fontId="64" fillId="36" borderId="0" applyNumberFormat="0" applyBorder="0" applyAlignment="0" applyProtection="0">
      <alignment vertical="center"/>
    </xf>
    <xf numFmtId="0" fontId="63" fillId="37" borderId="0" applyNumberFormat="0" applyBorder="0" applyAlignment="0" applyProtection="0">
      <alignment vertical="center"/>
    </xf>
    <xf numFmtId="0" fontId="65" fillId="0" borderId="0">
      <alignment vertical="center"/>
    </xf>
    <xf numFmtId="0" fontId="26" fillId="0" borderId="0">
      <protection locked="0"/>
    </xf>
    <xf numFmtId="0" fontId="0" fillId="0" borderId="0">
      <alignment vertical="center"/>
    </xf>
    <xf numFmtId="0" fontId="0" fillId="0" borderId="0">
      <alignment vertical="center"/>
    </xf>
    <xf numFmtId="0" fontId="66" fillId="0" borderId="0">
      <protection locked="0"/>
    </xf>
    <xf numFmtId="0" fontId="65" fillId="0" borderId="0">
      <alignment vertical="center"/>
    </xf>
    <xf numFmtId="0" fontId="0" fillId="0" borderId="0"/>
  </cellStyleXfs>
  <cellXfs count="135">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top"/>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 xfId="50"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6"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2" fillId="0" borderId="2" xfId="53" applyFont="1" applyFill="1" applyBorder="1" applyAlignment="1" applyProtection="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57" fontId="22"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57" fontId="12" fillId="0" borderId="2" xfId="0" applyNumberFormat="1" applyFont="1" applyFill="1" applyBorder="1" applyAlignment="1">
      <alignment horizontal="center" vertical="center" wrapText="1"/>
    </xf>
    <xf numFmtId="57" fontId="12" fillId="2" borderId="2" xfId="0" applyNumberFormat="1" applyFont="1" applyFill="1" applyBorder="1" applyAlignment="1">
      <alignment horizontal="center" vertical="center" wrapText="1"/>
    </xf>
    <xf numFmtId="0" fontId="12" fillId="2" borderId="2" xfId="53"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57" fontId="24" fillId="0" borderId="2" xfId="0" applyNumberFormat="1"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0" fontId="12" fillId="0" borderId="2" xfId="49" applyFont="1" applyFill="1" applyBorder="1" applyAlignment="1" applyProtection="1">
      <alignment horizontal="center" vertical="center" wrapText="1"/>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57" fontId="2" fillId="0" borderId="2" xfId="0" applyNumberFormat="1" applyFont="1" applyBorder="1" applyAlignment="1">
      <alignment horizontal="center" vertical="center" wrapText="1"/>
    </xf>
    <xf numFmtId="57" fontId="12" fillId="0" borderId="2" xfId="0" applyNumberFormat="1" applyFont="1" applyFill="1" applyBorder="1" applyAlignment="1">
      <alignment horizontal="center" vertical="center"/>
    </xf>
    <xf numFmtId="0" fontId="2" fillId="0" borderId="2" xfId="0" applyFont="1" applyBorder="1" applyAlignment="1">
      <alignment horizontal="left" vertical="center" wrapText="1"/>
    </xf>
    <xf numFmtId="49" fontId="12"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57" fontId="2" fillId="3" borderId="2" xfId="0" applyNumberFormat="1" applyFont="1" applyFill="1" applyBorder="1" applyAlignment="1">
      <alignment horizontal="center" vertical="center" wrapText="1"/>
    </xf>
    <xf numFmtId="57" fontId="18" fillId="4" borderId="2" xfId="0" applyNumberFormat="1" applyFont="1" applyFill="1" applyBorder="1" applyAlignment="1">
      <alignment horizontal="center" vertical="center" wrapText="1"/>
    </xf>
    <xf numFmtId="0" fontId="12" fillId="4" borderId="4" xfId="0" applyNumberFormat="1" applyFont="1" applyFill="1" applyBorder="1" applyAlignment="1">
      <alignment horizontal="center" vertical="center" wrapText="1"/>
    </xf>
    <xf numFmtId="0" fontId="12" fillId="4" borderId="4" xfId="0" applyFont="1" applyFill="1" applyBorder="1" applyAlignment="1">
      <alignment horizontal="justify" vertical="center" wrapText="1"/>
    </xf>
    <xf numFmtId="0" fontId="26" fillId="4" borderId="4" xfId="0" applyFont="1" applyFill="1" applyBorder="1" applyAlignment="1">
      <alignment horizontal="center" vertical="center"/>
    </xf>
    <xf numFmtId="0" fontId="12" fillId="3" borderId="4" xfId="0" applyNumberFormat="1" applyFont="1" applyFill="1" applyBorder="1" applyAlignment="1">
      <alignment horizontal="center" vertical="center" wrapText="1"/>
    </xf>
    <xf numFmtId="57" fontId="15"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177" fontId="27" fillId="0" borderId="2" xfId="0" applyNumberFormat="1" applyFont="1" applyFill="1" applyBorder="1" applyAlignment="1">
      <alignment horizontal="center" vertical="center" wrapText="1"/>
    </xf>
    <xf numFmtId="0" fontId="12" fillId="3" borderId="4" xfId="0" applyFont="1" applyFill="1" applyBorder="1" applyAlignment="1">
      <alignment horizontal="justify" vertical="center" wrapText="1"/>
    </xf>
    <xf numFmtId="0" fontId="26" fillId="3" borderId="5" xfId="0" applyFont="1" applyFill="1" applyBorder="1" applyAlignment="1">
      <alignment horizontal="center" vertical="center"/>
    </xf>
    <xf numFmtId="57" fontId="28" fillId="0" borderId="2" xfId="0" applyNumberFormat="1" applyFont="1" applyFill="1" applyBorder="1" applyAlignment="1">
      <alignment horizontal="center" vertical="center" wrapText="1"/>
    </xf>
    <xf numFmtId="57" fontId="21" fillId="0" borderId="2"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30"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2" xfId="0" applyNumberFormat="1" applyFont="1" applyFill="1" applyBorder="1" applyAlignment="1">
      <alignment horizontal="center" vertical="center" wrapText="1"/>
    </xf>
    <xf numFmtId="0" fontId="12" fillId="4" borderId="4" xfId="0" applyNumberFormat="1" applyFont="1" applyFill="1" applyBorder="1" applyAlignment="1">
      <alignment horizontal="justify" vertical="center" wrapText="1"/>
    </xf>
    <xf numFmtId="0" fontId="16" fillId="0" borderId="2" xfId="0" applyFont="1" applyFill="1" applyBorder="1" applyAlignment="1">
      <alignment horizontal="center" vertical="center" wrapText="1"/>
    </xf>
    <xf numFmtId="0" fontId="31" fillId="0" borderId="6" xfId="0" applyNumberFormat="1" applyFont="1" applyFill="1" applyBorder="1" applyAlignment="1">
      <alignment horizontal="left" vertical="center" wrapText="1"/>
    </xf>
    <xf numFmtId="0" fontId="12" fillId="3" borderId="4" xfId="0" applyNumberFormat="1"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6" fillId="0" borderId="7" xfId="0" applyFont="1" applyFill="1" applyBorder="1" applyAlignment="1">
      <alignment vertical="center" wrapText="1"/>
    </xf>
    <xf numFmtId="0" fontId="18" fillId="6" borderId="2" xfId="0" applyFont="1" applyFill="1" applyBorder="1" applyAlignment="1">
      <alignment horizontal="center" vertical="center" wrapText="1"/>
    </xf>
    <xf numFmtId="0" fontId="12" fillId="0" borderId="2" xfId="54" applyFont="1" applyFill="1" applyBorder="1" applyAlignment="1">
      <alignment horizontal="center" vertical="center" wrapText="1"/>
    </xf>
    <xf numFmtId="0" fontId="26" fillId="0" borderId="8" xfId="0" applyFont="1" applyFill="1" applyBorder="1" applyAlignment="1">
      <alignment horizontal="center" vertical="center"/>
    </xf>
    <xf numFmtId="0" fontId="37" fillId="0" borderId="2" xfId="0" applyFont="1" applyFill="1" applyBorder="1" applyAlignment="1">
      <alignment horizontal="center" vertical="center" wrapText="1"/>
    </xf>
    <xf numFmtId="0" fontId="12" fillId="0" borderId="2" xfId="55" applyFont="1" applyFill="1" applyBorder="1" applyAlignment="1">
      <alignment horizontal="center" vertical="center" wrapText="1"/>
    </xf>
    <xf numFmtId="0" fontId="38"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0" fillId="0" borderId="2" xfId="0" applyBorder="1" applyAlignment="1">
      <alignment horizontal="center" vertical="center"/>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4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24"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57" fontId="42" fillId="0" borderId="2" xfId="0" applyNumberFormat="1" applyFont="1" applyFill="1" applyBorder="1" applyAlignment="1">
      <alignment horizontal="center" vertical="center" wrapText="1"/>
    </xf>
    <xf numFmtId="57" fontId="39" fillId="0" borderId="2" xfId="0" applyNumberFormat="1" applyFont="1" applyFill="1" applyBorder="1" applyAlignment="1">
      <alignment horizontal="center" vertical="center" wrapText="1"/>
    </xf>
    <xf numFmtId="0" fontId="18" fillId="0" borderId="1" xfId="0" applyFont="1" applyFill="1" applyBorder="1" applyAlignment="1">
      <alignment horizontal="justify" vertical="center" wrapText="1"/>
    </xf>
    <xf numFmtId="0" fontId="0" fillId="0" borderId="2" xfId="0" applyFill="1" applyBorder="1">
      <alignment vertical="center"/>
    </xf>
    <xf numFmtId="57" fontId="20"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NumberFormat="1" applyFont="1" applyFill="1" applyBorder="1" applyAlignment="1">
      <alignment horizontal="justify" vertical="center" wrapText="1"/>
    </xf>
    <xf numFmtId="0" fontId="44" fillId="0" borderId="2" xfId="0" applyFont="1" applyFill="1" applyBorder="1" applyAlignment="1">
      <alignment horizontal="center" vertical="center" wrapText="1"/>
    </xf>
    <xf numFmtId="0" fontId="15" fillId="0" borderId="2" xfId="53" applyFont="1" applyFill="1" applyBorder="1" applyAlignment="1" applyProtection="1">
      <alignment horizontal="center" vertical="center" wrapText="1"/>
    </xf>
    <xf numFmtId="0" fontId="45" fillId="0" borderId="2" xfId="0" applyFont="1" applyFill="1" applyBorder="1" applyAlignment="1">
      <alignment horizontal="center" vertical="center"/>
    </xf>
    <xf numFmtId="0" fontId="38" fillId="0" borderId="2" xfId="0" applyFont="1" applyFill="1" applyBorder="1" applyAlignment="1">
      <alignment vertical="center" wrapText="1"/>
    </xf>
    <xf numFmtId="0" fontId="20" fillId="0" borderId="2" xfId="50" applyFont="1" applyFill="1" applyBorder="1" applyAlignment="1" applyProtection="1">
      <alignment horizontal="center" vertical="center" wrapText="1"/>
    </xf>
    <xf numFmtId="0" fontId="26" fillId="0" borderId="7"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靖州县2020年交通脱贫攻坚项目资金申报表（2020.3.3）" xfId="49"/>
    <cellStyle name="常规 10 2" xfId="50"/>
    <cellStyle name="常规 10 2 2 3" xfId="51"/>
    <cellStyle name="常规 25" xfId="52"/>
    <cellStyle name="常规 10 2 2 16 2 2 2" xfId="53"/>
    <cellStyle name="常规_Sheet1" xfId="54"/>
    <cellStyle name="常规 12"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119"/>
  <sheetViews>
    <sheetView tabSelected="1" zoomScale="80" zoomScaleNormal="80" topLeftCell="A2" workbookViewId="0">
      <selection activeCell="A2" sqref="A2:Y2"/>
    </sheetView>
  </sheetViews>
  <sheetFormatPr defaultColWidth="9" defaultRowHeight="13.5"/>
  <cols>
    <col min="1" max="1" width="6.5" style="1" customWidth="1"/>
    <col min="2" max="2" width="9.68333333333333" style="1" customWidth="1"/>
    <col min="3" max="3" width="9.83333333333333" style="1" customWidth="1"/>
    <col min="4" max="4" width="13.4416666666667" style="2" customWidth="1"/>
    <col min="5" max="6" width="6.375" style="1" customWidth="1"/>
    <col min="7" max="7" width="17.625" style="1" customWidth="1"/>
    <col min="8" max="8" width="5.78333333333333" style="1" customWidth="1"/>
    <col min="9" max="9" width="6.55833333333333" style="1" customWidth="1"/>
    <col min="10" max="10" width="10.9416666666667" style="1" customWidth="1"/>
    <col min="11" max="11" width="12.3416666666667" style="1" customWidth="1"/>
    <col min="12" max="12" width="7.75" style="1" customWidth="1"/>
    <col min="13" max="13" width="30" style="1" customWidth="1"/>
    <col min="14" max="14" width="7.375" style="1" customWidth="1"/>
    <col min="15" max="15" width="10.6166666666667" style="2" customWidth="1"/>
    <col min="16" max="16" width="7.375" style="1" customWidth="1"/>
    <col min="17" max="19" width="6.875" style="1" customWidth="1"/>
    <col min="20" max="22" width="5.875" style="1" customWidth="1"/>
    <col min="23" max="23" width="28.2833333333333" style="1" customWidth="1"/>
    <col min="24" max="24" width="21.375" style="1" customWidth="1"/>
    <col min="25" max="25" width="10.125" style="1" customWidth="1"/>
    <col min="26" max="16384" width="9" style="1"/>
  </cols>
  <sheetData>
    <row r="1" s="1" customFormat="1" spans="1:15">
      <c r="A1" s="3" t="s">
        <v>0</v>
      </c>
      <c r="B1" s="3"/>
      <c r="D1" s="2"/>
      <c r="O1" s="2"/>
    </row>
    <row r="2" s="1" customFormat="1" ht="22.5" spans="1:25">
      <c r="A2" s="4" t="s">
        <v>1</v>
      </c>
      <c r="B2" s="4"/>
      <c r="C2" s="4"/>
      <c r="D2" s="4"/>
      <c r="E2" s="4"/>
      <c r="F2" s="4"/>
      <c r="G2" s="4"/>
      <c r="H2" s="4"/>
      <c r="I2" s="4"/>
      <c r="J2" s="4"/>
      <c r="K2" s="4"/>
      <c r="L2" s="4"/>
      <c r="M2" s="4"/>
      <c r="N2" s="4"/>
      <c r="O2" s="4"/>
      <c r="P2" s="4"/>
      <c r="Q2" s="4"/>
      <c r="R2" s="4"/>
      <c r="S2" s="4"/>
      <c r="T2" s="4"/>
      <c r="U2" s="4"/>
      <c r="V2" s="4"/>
      <c r="W2" s="4"/>
      <c r="X2" s="4"/>
      <c r="Y2" s="4"/>
    </row>
    <row r="3" s="1" customFormat="1" spans="1:25">
      <c r="A3" s="5" t="s">
        <v>2</v>
      </c>
      <c r="B3" s="5"/>
      <c r="C3" s="5"/>
      <c r="D3" s="6"/>
      <c r="E3" s="5"/>
      <c r="F3" s="5"/>
      <c r="G3" s="5"/>
      <c r="H3" s="5"/>
      <c r="I3" s="5"/>
      <c r="J3" s="5"/>
      <c r="K3" s="5"/>
      <c r="L3" s="5"/>
      <c r="M3" s="5"/>
      <c r="N3" s="5"/>
      <c r="O3" s="6"/>
      <c r="P3" s="5"/>
      <c r="Q3" s="5"/>
      <c r="R3" s="5"/>
      <c r="S3" s="5"/>
      <c r="T3" s="5"/>
      <c r="U3" s="5"/>
      <c r="V3" s="5"/>
      <c r="W3" s="5"/>
      <c r="X3" s="5"/>
      <c r="Y3" s="5"/>
    </row>
    <row r="4" s="1" customFormat="1" ht="15" customHeight="1" spans="1:25">
      <c r="A4" s="7" t="s">
        <v>3</v>
      </c>
      <c r="B4" s="8" t="s">
        <v>4</v>
      </c>
      <c r="C4" s="8"/>
      <c r="D4" s="8"/>
      <c r="E4" s="7" t="s">
        <v>5</v>
      </c>
      <c r="F4" s="7" t="s">
        <v>6</v>
      </c>
      <c r="G4" s="8" t="s">
        <v>7</v>
      </c>
      <c r="H4" s="7" t="s">
        <v>8</v>
      </c>
      <c r="I4" s="7" t="s">
        <v>9</v>
      </c>
      <c r="J4" s="8" t="s">
        <v>10</v>
      </c>
      <c r="K4" s="8"/>
      <c r="L4" s="7" t="s">
        <v>11</v>
      </c>
      <c r="M4" s="7" t="s">
        <v>12</v>
      </c>
      <c r="N4" s="8" t="s">
        <v>13</v>
      </c>
      <c r="O4" s="8"/>
      <c r="P4" s="8"/>
      <c r="Q4" s="8" t="s">
        <v>14</v>
      </c>
      <c r="R4" s="8"/>
      <c r="S4" s="8"/>
      <c r="T4" s="8"/>
      <c r="U4" s="8"/>
      <c r="V4" s="8"/>
      <c r="W4" s="7" t="s">
        <v>15</v>
      </c>
      <c r="X4" s="7" t="s">
        <v>16</v>
      </c>
      <c r="Y4" s="7" t="s">
        <v>17</v>
      </c>
    </row>
    <row r="5" s="1" customFormat="1" ht="15" customHeight="1" spans="1:25">
      <c r="A5" s="9"/>
      <c r="B5" s="7" t="s">
        <v>18</v>
      </c>
      <c r="C5" s="7" t="s">
        <v>19</v>
      </c>
      <c r="D5" s="7" t="s">
        <v>20</v>
      </c>
      <c r="E5" s="9"/>
      <c r="F5" s="9"/>
      <c r="G5" s="8"/>
      <c r="H5" s="9"/>
      <c r="I5" s="9"/>
      <c r="J5" s="7" t="s">
        <v>21</v>
      </c>
      <c r="K5" s="7" t="s">
        <v>22</v>
      </c>
      <c r="L5" s="9"/>
      <c r="M5" s="9"/>
      <c r="N5" s="7" t="s">
        <v>23</v>
      </c>
      <c r="O5" s="8" t="s">
        <v>24</v>
      </c>
      <c r="P5" s="8"/>
      <c r="Q5" s="7" t="s">
        <v>25</v>
      </c>
      <c r="R5" s="7" t="s">
        <v>26</v>
      </c>
      <c r="S5" s="7" t="s">
        <v>27</v>
      </c>
      <c r="T5" s="8" t="s">
        <v>24</v>
      </c>
      <c r="U5" s="8"/>
      <c r="V5" s="8"/>
      <c r="W5" s="9"/>
      <c r="X5" s="9"/>
      <c r="Y5" s="9"/>
    </row>
    <row r="6" s="1" customFormat="1" ht="99" customHeight="1" spans="1:25">
      <c r="A6" s="9"/>
      <c r="B6" s="9"/>
      <c r="C6" s="9"/>
      <c r="D6" s="9"/>
      <c r="E6" s="9"/>
      <c r="F6" s="9"/>
      <c r="G6" s="7"/>
      <c r="H6" s="9"/>
      <c r="I6" s="9"/>
      <c r="J6" s="9"/>
      <c r="K6" s="9"/>
      <c r="L6" s="9"/>
      <c r="M6" s="9"/>
      <c r="N6" s="9"/>
      <c r="O6" s="7" t="s">
        <v>28</v>
      </c>
      <c r="P6" s="7" t="s">
        <v>29</v>
      </c>
      <c r="Q6" s="9"/>
      <c r="R6" s="9"/>
      <c r="S6" s="9"/>
      <c r="T6" s="7" t="s">
        <v>30</v>
      </c>
      <c r="U6" s="7" t="s">
        <v>31</v>
      </c>
      <c r="V6" s="7" t="s">
        <v>32</v>
      </c>
      <c r="W6" s="9"/>
      <c r="X6" s="9"/>
      <c r="Y6" s="9"/>
    </row>
    <row r="7" s="1" customFormat="1" ht="50" hidden="1" customHeight="1" spans="1:25">
      <c r="A7" s="10"/>
      <c r="B7" s="10" t="s">
        <v>33</v>
      </c>
      <c r="C7" s="10"/>
      <c r="D7" s="10"/>
      <c r="E7" s="10"/>
      <c r="F7" s="10"/>
      <c r="G7" s="10"/>
      <c r="H7" s="10"/>
      <c r="I7" s="10"/>
      <c r="J7" s="10"/>
      <c r="K7" s="10"/>
      <c r="L7" s="10"/>
      <c r="M7" s="10"/>
      <c r="N7" s="10"/>
      <c r="O7" s="10">
        <f>O8+O70+O107</f>
        <v>3469.2</v>
      </c>
      <c r="P7" s="10"/>
      <c r="Q7" s="10"/>
      <c r="R7" s="10"/>
      <c r="S7" s="10"/>
      <c r="T7" s="10"/>
      <c r="U7" s="10"/>
      <c r="V7" s="10"/>
      <c r="W7" s="10"/>
      <c r="X7" s="10"/>
      <c r="Y7" s="10"/>
    </row>
    <row r="8" s="1" customFormat="1" ht="45" hidden="1" customHeight="1" spans="1:25">
      <c r="A8" s="11" t="s">
        <v>34</v>
      </c>
      <c r="B8" s="12"/>
      <c r="C8" s="13"/>
      <c r="D8" s="14"/>
      <c r="E8" s="13"/>
      <c r="F8" s="13"/>
      <c r="G8" s="13" t="s">
        <v>35</v>
      </c>
      <c r="H8" s="13"/>
      <c r="I8" s="42"/>
      <c r="J8" s="43"/>
      <c r="K8" s="43"/>
      <c r="L8" s="44"/>
      <c r="M8" s="42"/>
      <c r="N8" s="42"/>
      <c r="O8" s="45">
        <f>O9+O48+O62</f>
        <v>2308.2</v>
      </c>
      <c r="P8" s="42"/>
      <c r="Q8" s="42"/>
      <c r="R8" s="42"/>
      <c r="S8" s="42"/>
      <c r="T8" s="42"/>
      <c r="U8" s="42"/>
      <c r="V8" s="42"/>
      <c r="W8" s="42"/>
      <c r="X8" s="44"/>
      <c r="Y8" s="96"/>
    </row>
    <row r="9" s="1" customFormat="1" ht="45" hidden="1" customHeight="1" spans="1:25">
      <c r="A9" s="15" t="s">
        <v>36</v>
      </c>
      <c r="B9" s="16"/>
      <c r="C9" s="17"/>
      <c r="D9" s="18"/>
      <c r="E9" s="17"/>
      <c r="F9" s="17"/>
      <c r="G9" s="17" t="s">
        <v>37</v>
      </c>
      <c r="H9" s="17"/>
      <c r="I9" s="17"/>
      <c r="J9" s="46"/>
      <c r="K9" s="46"/>
      <c r="L9" s="18"/>
      <c r="M9" s="17"/>
      <c r="N9" s="17"/>
      <c r="O9" s="47">
        <f>SUM(O10:O47)</f>
        <v>1315</v>
      </c>
      <c r="P9" s="17"/>
      <c r="Q9" s="17"/>
      <c r="R9" s="17"/>
      <c r="S9" s="17"/>
      <c r="T9" s="17"/>
      <c r="U9" s="17"/>
      <c r="V9" s="17"/>
      <c r="W9" s="17"/>
      <c r="X9" s="18"/>
      <c r="Y9" s="97"/>
    </row>
    <row r="10" s="1" customFormat="1" ht="45" hidden="1" customHeight="1" spans="1:25">
      <c r="A10" s="19">
        <v>1</v>
      </c>
      <c r="B10" s="19" t="s">
        <v>35</v>
      </c>
      <c r="C10" s="19" t="s">
        <v>37</v>
      </c>
      <c r="D10" s="19" t="s">
        <v>38</v>
      </c>
      <c r="E10" s="20" t="s">
        <v>39</v>
      </c>
      <c r="F10" s="20" t="s">
        <v>40</v>
      </c>
      <c r="G10" s="20" t="s">
        <v>41</v>
      </c>
      <c r="H10" s="20" t="s">
        <v>42</v>
      </c>
      <c r="I10" s="20" t="s">
        <v>40</v>
      </c>
      <c r="J10" s="48">
        <v>45444</v>
      </c>
      <c r="K10" s="48">
        <v>45627</v>
      </c>
      <c r="L10" s="40" t="s">
        <v>43</v>
      </c>
      <c r="M10" s="23" t="s">
        <v>44</v>
      </c>
      <c r="N10" s="20">
        <v>30</v>
      </c>
      <c r="O10" s="20">
        <v>30</v>
      </c>
      <c r="P10" s="20">
        <v>0</v>
      </c>
      <c r="Q10" s="20">
        <v>1</v>
      </c>
      <c r="R10" s="20">
        <v>88</v>
      </c>
      <c r="S10" s="20">
        <v>486</v>
      </c>
      <c r="T10" s="20">
        <v>1</v>
      </c>
      <c r="U10" s="20">
        <v>16</v>
      </c>
      <c r="V10" s="20">
        <v>70</v>
      </c>
      <c r="W10" s="80" t="s">
        <v>45</v>
      </c>
      <c r="X10" s="81" t="s">
        <v>46</v>
      </c>
      <c r="Y10" s="98"/>
    </row>
    <row r="11" s="1" customFormat="1" ht="45" hidden="1" customHeight="1" spans="1:25">
      <c r="A11" s="21">
        <v>2</v>
      </c>
      <c r="B11" s="21" t="s">
        <v>35</v>
      </c>
      <c r="C11" s="21" t="s">
        <v>37</v>
      </c>
      <c r="D11" s="21" t="s">
        <v>38</v>
      </c>
      <c r="E11" s="22" t="s">
        <v>39</v>
      </c>
      <c r="F11" s="22" t="s">
        <v>47</v>
      </c>
      <c r="G11" s="22" t="s">
        <v>48</v>
      </c>
      <c r="H11" s="22" t="s">
        <v>42</v>
      </c>
      <c r="I11" s="22" t="s">
        <v>47</v>
      </c>
      <c r="J11" s="49">
        <v>45292</v>
      </c>
      <c r="K11" s="49">
        <v>45627</v>
      </c>
      <c r="L11" s="50" t="s">
        <v>43</v>
      </c>
      <c r="M11" s="22" t="s">
        <v>49</v>
      </c>
      <c r="N11" s="22">
        <v>30</v>
      </c>
      <c r="O11" s="22">
        <v>30</v>
      </c>
      <c r="P11" s="51">
        <v>0</v>
      </c>
      <c r="Q11" s="51">
        <v>1</v>
      </c>
      <c r="R11" s="51">
        <v>287</v>
      </c>
      <c r="S11" s="51">
        <v>682</v>
      </c>
      <c r="T11" s="51">
        <v>1</v>
      </c>
      <c r="U11" s="51">
        <v>27</v>
      </c>
      <c r="V11" s="51">
        <v>120</v>
      </c>
      <c r="W11" s="22" t="s">
        <v>50</v>
      </c>
      <c r="X11" s="82" t="s">
        <v>51</v>
      </c>
      <c r="Y11" s="21"/>
    </row>
    <row r="12" s="1" customFormat="1" ht="45" hidden="1" customHeight="1" spans="1:25">
      <c r="A12" s="19">
        <v>3</v>
      </c>
      <c r="B12" s="19" t="s">
        <v>35</v>
      </c>
      <c r="C12" s="19" t="s">
        <v>37</v>
      </c>
      <c r="D12" s="19" t="s">
        <v>38</v>
      </c>
      <c r="E12" s="20" t="s">
        <v>39</v>
      </c>
      <c r="F12" s="20" t="s">
        <v>52</v>
      </c>
      <c r="G12" s="23" t="s">
        <v>53</v>
      </c>
      <c r="H12" s="20" t="s">
        <v>54</v>
      </c>
      <c r="I12" s="20" t="s">
        <v>52</v>
      </c>
      <c r="J12" s="48">
        <v>45292</v>
      </c>
      <c r="K12" s="48">
        <v>45627</v>
      </c>
      <c r="L12" s="40" t="s">
        <v>43</v>
      </c>
      <c r="M12" s="20" t="s">
        <v>55</v>
      </c>
      <c r="N12" s="20">
        <v>10</v>
      </c>
      <c r="O12" s="20">
        <v>10</v>
      </c>
      <c r="P12" s="20">
        <v>0</v>
      </c>
      <c r="Q12" s="20">
        <v>1</v>
      </c>
      <c r="R12" s="20">
        <v>597</v>
      </c>
      <c r="S12" s="20">
        <v>2094</v>
      </c>
      <c r="T12" s="20">
        <v>1</v>
      </c>
      <c r="U12" s="23">
        <v>103</v>
      </c>
      <c r="V12" s="23">
        <v>390</v>
      </c>
      <c r="W12" s="20" t="s">
        <v>56</v>
      </c>
      <c r="X12" s="23" t="s">
        <v>57</v>
      </c>
      <c r="Y12" s="99"/>
    </row>
    <row r="13" s="1" customFormat="1" ht="45" customHeight="1" spans="1:25">
      <c r="A13" s="19">
        <v>4</v>
      </c>
      <c r="B13" s="24" t="s">
        <v>35</v>
      </c>
      <c r="C13" s="24" t="s">
        <v>37</v>
      </c>
      <c r="D13" s="20" t="s">
        <v>58</v>
      </c>
      <c r="E13" s="25" t="s">
        <v>59</v>
      </c>
      <c r="F13" s="25" t="s">
        <v>60</v>
      </c>
      <c r="G13" s="25" t="s">
        <v>61</v>
      </c>
      <c r="H13" s="25" t="s">
        <v>54</v>
      </c>
      <c r="I13" s="25" t="s">
        <v>60</v>
      </c>
      <c r="J13" s="52">
        <v>45294</v>
      </c>
      <c r="K13" s="53">
        <v>45629</v>
      </c>
      <c r="L13" s="20" t="s">
        <v>43</v>
      </c>
      <c r="M13" s="25" t="s">
        <v>62</v>
      </c>
      <c r="N13" s="25">
        <v>18</v>
      </c>
      <c r="O13" s="25">
        <v>18</v>
      </c>
      <c r="P13" s="25">
        <v>0</v>
      </c>
      <c r="Q13" s="25">
        <v>1</v>
      </c>
      <c r="R13" s="25">
        <v>598</v>
      </c>
      <c r="S13" s="25">
        <v>2037</v>
      </c>
      <c r="T13" s="25">
        <v>0</v>
      </c>
      <c r="U13" s="25">
        <v>10</v>
      </c>
      <c r="V13" s="25">
        <v>36</v>
      </c>
      <c r="W13" s="25" t="s">
        <v>63</v>
      </c>
      <c r="X13" s="26" t="s">
        <v>64</v>
      </c>
      <c r="Y13" s="8"/>
    </row>
    <row r="14" s="1" customFormat="1" ht="45" customHeight="1" spans="1:25">
      <c r="A14" s="19">
        <v>5</v>
      </c>
      <c r="B14" s="26" t="s">
        <v>35</v>
      </c>
      <c r="C14" s="26" t="s">
        <v>37</v>
      </c>
      <c r="D14" s="26" t="s">
        <v>65</v>
      </c>
      <c r="E14" s="27" t="s">
        <v>59</v>
      </c>
      <c r="F14" s="27" t="s">
        <v>66</v>
      </c>
      <c r="G14" s="26" t="s">
        <v>67</v>
      </c>
      <c r="H14" s="20" t="s">
        <v>54</v>
      </c>
      <c r="I14" s="20" t="s">
        <v>66</v>
      </c>
      <c r="J14" s="48">
        <v>45292</v>
      </c>
      <c r="K14" s="48">
        <v>45627</v>
      </c>
      <c r="L14" s="40" t="s">
        <v>43</v>
      </c>
      <c r="M14" s="54" t="s">
        <v>68</v>
      </c>
      <c r="N14" s="26">
        <v>120</v>
      </c>
      <c r="O14" s="26">
        <v>120</v>
      </c>
      <c r="P14" s="26">
        <v>0</v>
      </c>
      <c r="Q14" s="26">
        <v>1</v>
      </c>
      <c r="R14" s="26">
        <v>43</v>
      </c>
      <c r="S14" s="26">
        <v>168</v>
      </c>
      <c r="T14" s="26"/>
      <c r="U14" s="26">
        <v>15</v>
      </c>
      <c r="V14" s="26">
        <v>50</v>
      </c>
      <c r="W14" s="80" t="s">
        <v>69</v>
      </c>
      <c r="X14" s="23" t="s">
        <v>57</v>
      </c>
      <c r="Y14" s="19"/>
    </row>
    <row r="15" s="1" customFormat="1" ht="45" customHeight="1" spans="1:25">
      <c r="A15" s="19">
        <v>6</v>
      </c>
      <c r="B15" s="28" t="s">
        <v>35</v>
      </c>
      <c r="C15" s="28" t="s">
        <v>37</v>
      </c>
      <c r="D15" s="28" t="s">
        <v>38</v>
      </c>
      <c r="E15" s="28" t="s">
        <v>59</v>
      </c>
      <c r="F15" s="28" t="s">
        <v>70</v>
      </c>
      <c r="G15" s="28" t="s">
        <v>71</v>
      </c>
      <c r="H15" s="28" t="s">
        <v>54</v>
      </c>
      <c r="I15" s="28" t="s">
        <v>70</v>
      </c>
      <c r="J15" s="55" t="s">
        <v>72</v>
      </c>
      <c r="K15" s="55" t="s">
        <v>73</v>
      </c>
      <c r="L15" s="56" t="s">
        <v>43</v>
      </c>
      <c r="M15" s="56" t="s">
        <v>74</v>
      </c>
      <c r="N15" s="28">
        <v>15</v>
      </c>
      <c r="O15" s="28">
        <v>15</v>
      </c>
      <c r="P15" s="55">
        <v>0</v>
      </c>
      <c r="Q15" s="83">
        <v>1</v>
      </c>
      <c r="R15" s="83">
        <v>519</v>
      </c>
      <c r="S15" s="83">
        <v>1816</v>
      </c>
      <c r="T15" s="83">
        <v>0</v>
      </c>
      <c r="U15" s="83">
        <v>111</v>
      </c>
      <c r="V15" s="83">
        <v>407</v>
      </c>
      <c r="W15" s="56" t="s">
        <v>75</v>
      </c>
      <c r="X15" s="56" t="s">
        <v>76</v>
      </c>
      <c r="Y15" s="28"/>
    </row>
    <row r="16" s="1" customFormat="1" ht="45" hidden="1" customHeight="1" spans="1:25">
      <c r="A16" s="19">
        <v>7</v>
      </c>
      <c r="B16" s="19" t="s">
        <v>35</v>
      </c>
      <c r="C16" s="19" t="s">
        <v>37</v>
      </c>
      <c r="D16" s="19" t="s">
        <v>77</v>
      </c>
      <c r="E16" s="19" t="s">
        <v>78</v>
      </c>
      <c r="F16" s="19" t="s">
        <v>79</v>
      </c>
      <c r="G16" s="19" t="s">
        <v>80</v>
      </c>
      <c r="H16" s="19" t="s">
        <v>54</v>
      </c>
      <c r="I16" s="19" t="s">
        <v>79</v>
      </c>
      <c r="J16" s="57" t="s">
        <v>81</v>
      </c>
      <c r="K16" s="57" t="s">
        <v>82</v>
      </c>
      <c r="L16" s="19" t="s">
        <v>43</v>
      </c>
      <c r="M16" s="19" t="s">
        <v>83</v>
      </c>
      <c r="N16" s="19">
        <v>10</v>
      </c>
      <c r="O16" s="19">
        <v>10</v>
      </c>
      <c r="P16" s="19">
        <v>0</v>
      </c>
      <c r="Q16" s="19">
        <v>1</v>
      </c>
      <c r="R16" s="19">
        <v>424</v>
      </c>
      <c r="S16" s="19">
        <v>1548</v>
      </c>
      <c r="T16" s="19">
        <v>1</v>
      </c>
      <c r="U16" s="19">
        <v>97</v>
      </c>
      <c r="V16" s="19">
        <v>343</v>
      </c>
      <c r="W16" s="19" t="s">
        <v>84</v>
      </c>
      <c r="X16" s="19" t="s">
        <v>84</v>
      </c>
      <c r="Y16" s="99"/>
    </row>
    <row r="17" s="1" customFormat="1" ht="45" hidden="1" customHeight="1" spans="1:25">
      <c r="A17" s="19">
        <v>8</v>
      </c>
      <c r="B17" s="20" t="s">
        <v>35</v>
      </c>
      <c r="C17" s="20" t="s">
        <v>85</v>
      </c>
      <c r="D17" s="20" t="s">
        <v>86</v>
      </c>
      <c r="E17" s="19" t="s">
        <v>78</v>
      </c>
      <c r="F17" s="20" t="s">
        <v>87</v>
      </c>
      <c r="G17" s="20" t="s">
        <v>88</v>
      </c>
      <c r="H17" s="20" t="s">
        <v>54</v>
      </c>
      <c r="I17" s="20" t="s">
        <v>89</v>
      </c>
      <c r="J17" s="57" t="s">
        <v>90</v>
      </c>
      <c r="K17" s="57" t="s">
        <v>82</v>
      </c>
      <c r="L17" s="20" t="s">
        <v>43</v>
      </c>
      <c r="M17" s="8" t="s">
        <v>91</v>
      </c>
      <c r="N17" s="20">
        <v>50</v>
      </c>
      <c r="O17" s="19">
        <v>10</v>
      </c>
      <c r="P17" s="19">
        <v>40</v>
      </c>
      <c r="Q17" s="19">
        <v>1</v>
      </c>
      <c r="R17" s="19">
        <v>370</v>
      </c>
      <c r="S17" s="19">
        <v>1390</v>
      </c>
      <c r="T17" s="19">
        <v>1</v>
      </c>
      <c r="U17" s="19">
        <v>56</v>
      </c>
      <c r="V17" s="19">
        <v>191</v>
      </c>
      <c r="W17" s="20" t="s">
        <v>92</v>
      </c>
      <c r="X17" s="20" t="s">
        <v>93</v>
      </c>
      <c r="Y17" s="20"/>
    </row>
    <row r="18" s="1" customFormat="1" ht="45" hidden="1" customHeight="1" spans="1:25">
      <c r="A18" s="19">
        <v>9</v>
      </c>
      <c r="B18" s="19" t="s">
        <v>35</v>
      </c>
      <c r="C18" s="19" t="s">
        <v>37</v>
      </c>
      <c r="D18" s="19" t="s">
        <v>94</v>
      </c>
      <c r="E18" s="19" t="s">
        <v>95</v>
      </c>
      <c r="F18" s="19" t="s">
        <v>96</v>
      </c>
      <c r="G18" s="19" t="s">
        <v>97</v>
      </c>
      <c r="H18" s="19" t="s">
        <v>54</v>
      </c>
      <c r="I18" s="19" t="s">
        <v>96</v>
      </c>
      <c r="J18" s="58">
        <v>45444</v>
      </c>
      <c r="K18" s="58">
        <v>45627</v>
      </c>
      <c r="L18" s="19" t="s">
        <v>43</v>
      </c>
      <c r="M18" s="19" t="s">
        <v>98</v>
      </c>
      <c r="N18" s="19">
        <v>20</v>
      </c>
      <c r="O18" s="19">
        <v>20</v>
      </c>
      <c r="P18" s="19">
        <v>0</v>
      </c>
      <c r="Q18" s="19">
        <v>1</v>
      </c>
      <c r="R18" s="19">
        <v>622</v>
      </c>
      <c r="S18" s="19">
        <v>2062</v>
      </c>
      <c r="T18" s="19">
        <v>0</v>
      </c>
      <c r="U18" s="19">
        <v>126</v>
      </c>
      <c r="V18" s="19">
        <v>433</v>
      </c>
      <c r="W18" s="20" t="s">
        <v>99</v>
      </c>
      <c r="X18" s="20" t="s">
        <v>57</v>
      </c>
      <c r="Y18" s="20"/>
    </row>
    <row r="19" s="1" customFormat="1" ht="45" hidden="1" customHeight="1" spans="1:25">
      <c r="A19" s="26">
        <v>10</v>
      </c>
      <c r="B19" s="26" t="s">
        <v>35</v>
      </c>
      <c r="C19" s="26" t="s">
        <v>37</v>
      </c>
      <c r="D19" s="26" t="s">
        <v>58</v>
      </c>
      <c r="E19" s="26" t="s">
        <v>95</v>
      </c>
      <c r="F19" s="26" t="s">
        <v>100</v>
      </c>
      <c r="G19" s="26" t="s">
        <v>101</v>
      </c>
      <c r="H19" s="26" t="s">
        <v>54</v>
      </c>
      <c r="I19" s="26" t="s">
        <v>100</v>
      </c>
      <c r="J19" s="26" t="s">
        <v>102</v>
      </c>
      <c r="K19" s="26" t="s">
        <v>103</v>
      </c>
      <c r="L19" s="26" t="s">
        <v>104</v>
      </c>
      <c r="M19" s="26" t="s">
        <v>105</v>
      </c>
      <c r="N19" s="26">
        <v>45</v>
      </c>
      <c r="O19" s="26">
        <v>45</v>
      </c>
      <c r="P19" s="26">
        <v>0</v>
      </c>
      <c r="Q19" s="26">
        <v>1</v>
      </c>
      <c r="R19" s="26">
        <v>513</v>
      </c>
      <c r="S19" s="26">
        <v>1933</v>
      </c>
      <c r="T19" s="26">
        <v>1</v>
      </c>
      <c r="U19" s="26">
        <v>263</v>
      </c>
      <c r="V19" s="26">
        <v>263</v>
      </c>
      <c r="W19" s="26" t="s">
        <v>106</v>
      </c>
      <c r="X19" s="26" t="s">
        <v>107</v>
      </c>
      <c r="Y19" s="26"/>
    </row>
    <row r="20" s="1" customFormat="1" ht="45" hidden="1" customHeight="1" spans="1:25">
      <c r="A20" s="26">
        <v>11</v>
      </c>
      <c r="B20" s="20" t="s">
        <v>35</v>
      </c>
      <c r="C20" s="20" t="s">
        <v>85</v>
      </c>
      <c r="D20" s="20" t="s">
        <v>86</v>
      </c>
      <c r="E20" s="20" t="s">
        <v>95</v>
      </c>
      <c r="F20" s="20" t="s">
        <v>108</v>
      </c>
      <c r="G20" s="20" t="s">
        <v>109</v>
      </c>
      <c r="H20" s="20" t="s">
        <v>54</v>
      </c>
      <c r="I20" s="26" t="s">
        <v>108</v>
      </c>
      <c r="J20" s="59">
        <v>45505</v>
      </c>
      <c r="K20" s="59">
        <v>45627</v>
      </c>
      <c r="L20" s="26" t="s">
        <v>43</v>
      </c>
      <c r="M20" s="20" t="s">
        <v>110</v>
      </c>
      <c r="N20" s="20">
        <v>15</v>
      </c>
      <c r="O20" s="20">
        <v>15</v>
      </c>
      <c r="P20" s="20">
        <v>0</v>
      </c>
      <c r="Q20" s="20">
        <v>1</v>
      </c>
      <c r="R20" s="20">
        <v>412</v>
      </c>
      <c r="S20" s="20">
        <v>1397</v>
      </c>
      <c r="T20" s="20">
        <v>1</v>
      </c>
      <c r="U20" s="20">
        <v>75</v>
      </c>
      <c r="V20" s="20">
        <v>251</v>
      </c>
      <c r="W20" s="80" t="s">
        <v>111</v>
      </c>
      <c r="X20" s="80" t="s">
        <v>112</v>
      </c>
      <c r="Y20" s="26"/>
    </row>
    <row r="21" s="1" customFormat="1" ht="48" hidden="1" spans="1:25">
      <c r="A21" s="19">
        <v>12</v>
      </c>
      <c r="B21" s="19" t="s">
        <v>35</v>
      </c>
      <c r="C21" s="19" t="s">
        <v>85</v>
      </c>
      <c r="D21" s="19" t="s">
        <v>113</v>
      </c>
      <c r="E21" s="19" t="s">
        <v>95</v>
      </c>
      <c r="F21" s="19" t="s">
        <v>114</v>
      </c>
      <c r="G21" s="19" t="s">
        <v>115</v>
      </c>
      <c r="H21" s="19" t="s">
        <v>116</v>
      </c>
      <c r="I21" s="19" t="s">
        <v>114</v>
      </c>
      <c r="J21" s="19" t="s">
        <v>117</v>
      </c>
      <c r="K21" s="19" t="s">
        <v>103</v>
      </c>
      <c r="L21" s="19" t="s">
        <v>43</v>
      </c>
      <c r="M21" s="60" t="s">
        <v>118</v>
      </c>
      <c r="N21" s="19">
        <v>19</v>
      </c>
      <c r="O21" s="19">
        <v>19</v>
      </c>
      <c r="P21" s="19">
        <v>0</v>
      </c>
      <c r="Q21" s="19">
        <v>8</v>
      </c>
      <c r="R21" s="84">
        <v>3952</v>
      </c>
      <c r="S21" s="84">
        <v>14024</v>
      </c>
      <c r="T21" s="84">
        <v>5</v>
      </c>
      <c r="U21" s="84">
        <v>781</v>
      </c>
      <c r="V21" s="84">
        <v>2790</v>
      </c>
      <c r="W21" s="85" t="s">
        <v>119</v>
      </c>
      <c r="X21" s="86" t="s">
        <v>120</v>
      </c>
      <c r="Y21" s="19"/>
    </row>
    <row r="22" s="1" customFormat="1" ht="45" hidden="1" customHeight="1" spans="1:25">
      <c r="A22" s="19">
        <v>13</v>
      </c>
      <c r="B22" s="25" t="s">
        <v>35</v>
      </c>
      <c r="C22" s="8" t="s">
        <v>85</v>
      </c>
      <c r="D22" s="8" t="s">
        <v>86</v>
      </c>
      <c r="E22" s="8" t="s">
        <v>121</v>
      </c>
      <c r="F22" s="8" t="s">
        <v>122</v>
      </c>
      <c r="G22" s="20" t="s">
        <v>123</v>
      </c>
      <c r="H22" s="8" t="s">
        <v>54</v>
      </c>
      <c r="I22" s="20" t="s">
        <v>122</v>
      </c>
      <c r="J22" s="48">
        <v>45292</v>
      </c>
      <c r="K22" s="61" t="s">
        <v>73</v>
      </c>
      <c r="L22" s="20" t="s">
        <v>43</v>
      </c>
      <c r="M22" s="26" t="s">
        <v>124</v>
      </c>
      <c r="N22" s="26">
        <v>15</v>
      </c>
      <c r="O22" s="26">
        <v>15</v>
      </c>
      <c r="P22" s="26">
        <v>0</v>
      </c>
      <c r="Q22" s="26">
        <v>1</v>
      </c>
      <c r="R22" s="26">
        <v>442</v>
      </c>
      <c r="S22" s="26">
        <v>1024</v>
      </c>
      <c r="T22" s="26">
        <v>0</v>
      </c>
      <c r="U22" s="26">
        <v>10</v>
      </c>
      <c r="V22" s="26">
        <v>27</v>
      </c>
      <c r="W22" s="80" t="s">
        <v>125</v>
      </c>
      <c r="X22" s="81" t="s">
        <v>57</v>
      </c>
      <c r="Y22" s="8"/>
    </row>
    <row r="23" s="1" customFormat="1" ht="45" hidden="1" customHeight="1" spans="1:25">
      <c r="A23" s="19">
        <v>14</v>
      </c>
      <c r="B23" s="19" t="s">
        <v>126</v>
      </c>
      <c r="C23" s="19" t="s">
        <v>37</v>
      </c>
      <c r="D23" s="29" t="s">
        <v>127</v>
      </c>
      <c r="E23" s="19" t="s">
        <v>128</v>
      </c>
      <c r="F23" s="19" t="s">
        <v>129</v>
      </c>
      <c r="G23" s="19" t="s">
        <v>130</v>
      </c>
      <c r="H23" s="19" t="s">
        <v>54</v>
      </c>
      <c r="I23" s="19" t="s">
        <v>131</v>
      </c>
      <c r="J23" s="58">
        <v>45292</v>
      </c>
      <c r="K23" s="58">
        <v>45657</v>
      </c>
      <c r="L23" s="19" t="s">
        <v>104</v>
      </c>
      <c r="M23" s="19" t="s">
        <v>132</v>
      </c>
      <c r="N23" s="19">
        <v>10</v>
      </c>
      <c r="O23" s="19">
        <v>10</v>
      </c>
      <c r="P23" s="19">
        <v>0</v>
      </c>
      <c r="Q23" s="19">
        <v>1</v>
      </c>
      <c r="R23" s="19">
        <v>415</v>
      </c>
      <c r="S23" s="19">
        <v>1526</v>
      </c>
      <c r="T23" s="19">
        <v>1</v>
      </c>
      <c r="U23" s="19">
        <v>112</v>
      </c>
      <c r="V23" s="19">
        <v>346</v>
      </c>
      <c r="W23" s="19" t="s">
        <v>133</v>
      </c>
      <c r="X23" s="19" t="s">
        <v>134</v>
      </c>
      <c r="Y23" s="19"/>
    </row>
    <row r="24" s="1" customFormat="1" ht="45" hidden="1" customHeight="1" spans="1:25">
      <c r="A24" s="19">
        <v>15</v>
      </c>
      <c r="B24" s="8" t="s">
        <v>126</v>
      </c>
      <c r="C24" s="8" t="s">
        <v>37</v>
      </c>
      <c r="D24" s="29" t="s">
        <v>135</v>
      </c>
      <c r="E24" s="8" t="s">
        <v>128</v>
      </c>
      <c r="F24" s="8" t="s">
        <v>136</v>
      </c>
      <c r="G24" s="8" t="s">
        <v>137</v>
      </c>
      <c r="H24" s="8" t="s">
        <v>54</v>
      </c>
      <c r="I24" s="8" t="s">
        <v>136</v>
      </c>
      <c r="J24" s="62">
        <v>45292</v>
      </c>
      <c r="K24" s="62">
        <v>45657</v>
      </c>
      <c r="L24" s="8" t="s">
        <v>138</v>
      </c>
      <c r="M24" s="8" t="s">
        <v>139</v>
      </c>
      <c r="N24" s="8">
        <v>35</v>
      </c>
      <c r="O24" s="8">
        <v>35</v>
      </c>
      <c r="P24" s="8">
        <v>0</v>
      </c>
      <c r="Q24" s="8">
        <v>2</v>
      </c>
      <c r="R24" s="8">
        <v>560</v>
      </c>
      <c r="S24" s="8">
        <v>1720</v>
      </c>
      <c r="T24" s="8">
        <v>0</v>
      </c>
      <c r="U24" s="8">
        <v>60</v>
      </c>
      <c r="V24" s="8">
        <v>216</v>
      </c>
      <c r="W24" s="8" t="s">
        <v>140</v>
      </c>
      <c r="X24" s="8" t="s">
        <v>140</v>
      </c>
      <c r="Y24" s="8"/>
    </row>
    <row r="25" s="1" customFormat="1" ht="45" hidden="1" customHeight="1" spans="1:25">
      <c r="A25" s="19">
        <v>16</v>
      </c>
      <c r="B25" s="19" t="s">
        <v>35</v>
      </c>
      <c r="C25" s="19" t="s">
        <v>37</v>
      </c>
      <c r="D25" s="19" t="s">
        <v>38</v>
      </c>
      <c r="E25" s="19" t="s">
        <v>141</v>
      </c>
      <c r="F25" s="19" t="s">
        <v>142</v>
      </c>
      <c r="G25" s="19" t="s">
        <v>143</v>
      </c>
      <c r="H25" s="19" t="s">
        <v>144</v>
      </c>
      <c r="I25" s="19" t="s">
        <v>142</v>
      </c>
      <c r="J25" s="58">
        <v>45566</v>
      </c>
      <c r="K25" s="58">
        <v>45627</v>
      </c>
      <c r="L25" s="19" t="s">
        <v>43</v>
      </c>
      <c r="M25" s="19" t="s">
        <v>145</v>
      </c>
      <c r="N25" s="19">
        <v>5</v>
      </c>
      <c r="O25" s="19">
        <v>5</v>
      </c>
      <c r="P25" s="19">
        <v>0</v>
      </c>
      <c r="Q25" s="19">
        <v>1</v>
      </c>
      <c r="R25" s="19">
        <v>17</v>
      </c>
      <c r="S25" s="19">
        <v>69</v>
      </c>
      <c r="T25" s="19">
        <v>1</v>
      </c>
      <c r="U25" s="19">
        <v>1</v>
      </c>
      <c r="V25" s="19">
        <v>32</v>
      </c>
      <c r="W25" s="87" t="s">
        <v>146</v>
      </c>
      <c r="X25" s="87" t="s">
        <v>147</v>
      </c>
      <c r="Y25" s="19"/>
    </row>
    <row r="26" s="1" customFormat="1" ht="45" hidden="1" customHeight="1" spans="1:25">
      <c r="A26" s="19">
        <v>17</v>
      </c>
      <c r="B26" s="8" t="s">
        <v>35</v>
      </c>
      <c r="C26" s="8" t="s">
        <v>37</v>
      </c>
      <c r="D26" s="8" t="s">
        <v>148</v>
      </c>
      <c r="E26" s="8" t="s">
        <v>149</v>
      </c>
      <c r="F26" s="8" t="s">
        <v>150</v>
      </c>
      <c r="G26" s="8" t="s">
        <v>151</v>
      </c>
      <c r="H26" s="8" t="s">
        <v>152</v>
      </c>
      <c r="I26" s="8" t="s">
        <v>153</v>
      </c>
      <c r="J26" s="62">
        <v>45474</v>
      </c>
      <c r="K26" s="62">
        <v>45627</v>
      </c>
      <c r="L26" s="8" t="s">
        <v>104</v>
      </c>
      <c r="M26" s="8" t="s">
        <v>154</v>
      </c>
      <c r="N26" s="8">
        <v>10</v>
      </c>
      <c r="O26" s="8">
        <v>10</v>
      </c>
      <c r="P26" s="8">
        <v>0</v>
      </c>
      <c r="Q26" s="8">
        <v>1</v>
      </c>
      <c r="R26" s="8">
        <v>443</v>
      </c>
      <c r="S26" s="8">
        <v>1680</v>
      </c>
      <c r="T26" s="8">
        <v>1</v>
      </c>
      <c r="U26" s="8">
        <v>78</v>
      </c>
      <c r="V26" s="8">
        <v>333</v>
      </c>
      <c r="W26" s="87" t="s">
        <v>155</v>
      </c>
      <c r="X26" s="87" t="s">
        <v>156</v>
      </c>
      <c r="Y26" s="8"/>
    </row>
    <row r="27" s="1" customFormat="1" ht="45" hidden="1" customHeight="1" spans="1:25">
      <c r="A27" s="19">
        <v>18</v>
      </c>
      <c r="B27" s="19" t="s">
        <v>35</v>
      </c>
      <c r="C27" s="19" t="s">
        <v>37</v>
      </c>
      <c r="D27" s="19" t="s">
        <v>38</v>
      </c>
      <c r="E27" s="19" t="s">
        <v>157</v>
      </c>
      <c r="F27" s="19" t="s">
        <v>158</v>
      </c>
      <c r="G27" s="19" t="s">
        <v>159</v>
      </c>
      <c r="H27" s="19" t="s">
        <v>54</v>
      </c>
      <c r="I27" s="19" t="s">
        <v>160</v>
      </c>
      <c r="J27" s="58">
        <v>45292</v>
      </c>
      <c r="K27" s="58">
        <v>45627</v>
      </c>
      <c r="L27" s="19" t="s">
        <v>43</v>
      </c>
      <c r="M27" s="19" t="s">
        <v>161</v>
      </c>
      <c r="N27" s="19">
        <v>80</v>
      </c>
      <c r="O27" s="19">
        <v>80</v>
      </c>
      <c r="P27" s="19">
        <v>0</v>
      </c>
      <c r="Q27" s="19">
        <v>1</v>
      </c>
      <c r="R27" s="19">
        <v>123</v>
      </c>
      <c r="S27" s="19">
        <v>526</v>
      </c>
      <c r="T27" s="19">
        <v>0</v>
      </c>
      <c r="U27" s="19">
        <v>42</v>
      </c>
      <c r="V27" s="19">
        <v>121</v>
      </c>
      <c r="W27" s="19" t="s">
        <v>162</v>
      </c>
      <c r="X27" s="81" t="s">
        <v>163</v>
      </c>
      <c r="Y27" s="19"/>
    </row>
    <row r="28" s="1" customFormat="1" ht="45" hidden="1" customHeight="1" spans="1:25">
      <c r="A28" s="19">
        <v>19</v>
      </c>
      <c r="B28" s="19" t="s">
        <v>35</v>
      </c>
      <c r="C28" s="19" t="s">
        <v>37</v>
      </c>
      <c r="D28" s="19" t="s">
        <v>38</v>
      </c>
      <c r="E28" s="19" t="s">
        <v>157</v>
      </c>
      <c r="F28" s="19" t="s">
        <v>164</v>
      </c>
      <c r="G28" s="19" t="s">
        <v>165</v>
      </c>
      <c r="H28" s="19" t="s">
        <v>54</v>
      </c>
      <c r="I28" s="19" t="s">
        <v>164</v>
      </c>
      <c r="J28" s="58">
        <v>45292</v>
      </c>
      <c r="K28" s="58">
        <v>45627</v>
      </c>
      <c r="L28" s="19" t="s">
        <v>166</v>
      </c>
      <c r="M28" s="19" t="s">
        <v>167</v>
      </c>
      <c r="N28" s="19">
        <v>35</v>
      </c>
      <c r="O28" s="19">
        <v>35</v>
      </c>
      <c r="P28" s="19">
        <v>0</v>
      </c>
      <c r="Q28" s="19">
        <v>1</v>
      </c>
      <c r="R28" s="86">
        <v>475</v>
      </c>
      <c r="S28" s="86">
        <v>1631</v>
      </c>
      <c r="T28" s="86">
        <v>0</v>
      </c>
      <c r="U28" s="86">
        <v>90</v>
      </c>
      <c r="V28" s="86">
        <v>316</v>
      </c>
      <c r="W28" s="80" t="s">
        <v>168</v>
      </c>
      <c r="X28" s="81" t="s">
        <v>169</v>
      </c>
      <c r="Y28" s="19"/>
    </row>
    <row r="29" s="1" customFormat="1" ht="45" hidden="1" customHeight="1" spans="1:25">
      <c r="A29" s="19">
        <v>20</v>
      </c>
      <c r="B29" s="19" t="s">
        <v>35</v>
      </c>
      <c r="C29" s="19" t="s">
        <v>37</v>
      </c>
      <c r="D29" s="19" t="s">
        <v>38</v>
      </c>
      <c r="E29" s="30" t="s">
        <v>157</v>
      </c>
      <c r="F29" s="30" t="s">
        <v>164</v>
      </c>
      <c r="G29" s="30" t="s">
        <v>170</v>
      </c>
      <c r="H29" s="30" t="s">
        <v>54</v>
      </c>
      <c r="I29" s="30" t="s">
        <v>164</v>
      </c>
      <c r="J29" s="63">
        <v>45292</v>
      </c>
      <c r="K29" s="63">
        <v>45627</v>
      </c>
      <c r="L29" s="19" t="s">
        <v>166</v>
      </c>
      <c r="M29" s="30" t="s">
        <v>171</v>
      </c>
      <c r="N29" s="30">
        <v>45</v>
      </c>
      <c r="O29" s="30">
        <v>45</v>
      </c>
      <c r="P29" s="30">
        <v>0</v>
      </c>
      <c r="Q29" s="30">
        <v>1</v>
      </c>
      <c r="R29" s="88">
        <v>475</v>
      </c>
      <c r="S29" s="88">
        <v>1631</v>
      </c>
      <c r="T29" s="88">
        <v>0</v>
      </c>
      <c r="U29" s="88">
        <v>90</v>
      </c>
      <c r="V29" s="88">
        <v>316</v>
      </c>
      <c r="W29" s="89" t="s">
        <v>168</v>
      </c>
      <c r="X29" s="90" t="s">
        <v>169</v>
      </c>
      <c r="Y29" s="19"/>
    </row>
    <row r="30" s="1" customFormat="1" ht="45" hidden="1" customHeight="1" spans="1:25">
      <c r="A30" s="19">
        <v>21</v>
      </c>
      <c r="B30" s="19" t="s">
        <v>35</v>
      </c>
      <c r="C30" s="19" t="s">
        <v>37</v>
      </c>
      <c r="D30" s="19" t="s">
        <v>38</v>
      </c>
      <c r="E30" s="19" t="s">
        <v>157</v>
      </c>
      <c r="F30" s="19" t="s">
        <v>172</v>
      </c>
      <c r="G30" s="19" t="s">
        <v>173</v>
      </c>
      <c r="H30" s="19" t="s">
        <v>54</v>
      </c>
      <c r="I30" s="19" t="s">
        <v>172</v>
      </c>
      <c r="J30" s="58">
        <v>45292</v>
      </c>
      <c r="K30" s="58">
        <v>45627</v>
      </c>
      <c r="L30" s="19" t="s">
        <v>104</v>
      </c>
      <c r="M30" s="19" t="s">
        <v>174</v>
      </c>
      <c r="N30" s="19">
        <v>20</v>
      </c>
      <c r="O30" s="19">
        <v>20</v>
      </c>
      <c r="P30" s="19">
        <v>0</v>
      </c>
      <c r="Q30" s="19">
        <v>1</v>
      </c>
      <c r="R30" s="19">
        <v>535</v>
      </c>
      <c r="S30" s="19">
        <v>2380</v>
      </c>
      <c r="T30" s="19">
        <v>1</v>
      </c>
      <c r="U30" s="19">
        <v>10</v>
      </c>
      <c r="V30" s="19">
        <v>456</v>
      </c>
      <c r="W30" s="19" t="s">
        <v>175</v>
      </c>
      <c r="X30" s="19" t="s">
        <v>176</v>
      </c>
      <c r="Y30" s="19"/>
    </row>
    <row r="31" s="1" customFormat="1" ht="45" hidden="1" customHeight="1" spans="1:25">
      <c r="A31" s="19">
        <v>22</v>
      </c>
      <c r="B31" s="19" t="s">
        <v>35</v>
      </c>
      <c r="C31" s="19" t="s">
        <v>37</v>
      </c>
      <c r="D31" s="19" t="s">
        <v>38</v>
      </c>
      <c r="E31" s="19" t="s">
        <v>157</v>
      </c>
      <c r="F31" s="19" t="s">
        <v>172</v>
      </c>
      <c r="G31" s="19" t="s">
        <v>177</v>
      </c>
      <c r="H31" s="19" t="s">
        <v>54</v>
      </c>
      <c r="I31" s="19" t="s">
        <v>172</v>
      </c>
      <c r="J31" s="58">
        <v>45292</v>
      </c>
      <c r="K31" s="58">
        <v>45627</v>
      </c>
      <c r="L31" s="19" t="s">
        <v>138</v>
      </c>
      <c r="M31" s="19" t="s">
        <v>178</v>
      </c>
      <c r="N31" s="19">
        <v>15</v>
      </c>
      <c r="O31" s="19">
        <v>15</v>
      </c>
      <c r="P31" s="19">
        <v>0</v>
      </c>
      <c r="Q31" s="19">
        <v>1</v>
      </c>
      <c r="R31" s="19">
        <v>78</v>
      </c>
      <c r="S31" s="19">
        <v>257</v>
      </c>
      <c r="T31" s="19">
        <v>1</v>
      </c>
      <c r="U31" s="19">
        <v>18</v>
      </c>
      <c r="V31" s="19">
        <v>65</v>
      </c>
      <c r="W31" s="19" t="s">
        <v>179</v>
      </c>
      <c r="X31" s="19" t="s">
        <v>179</v>
      </c>
      <c r="Y31" s="19"/>
    </row>
    <row r="32" s="1" customFormat="1" ht="45" hidden="1" customHeight="1" spans="1:25">
      <c r="A32" s="19">
        <v>23</v>
      </c>
      <c r="B32" s="31" t="s">
        <v>35</v>
      </c>
      <c r="C32" s="31" t="s">
        <v>37</v>
      </c>
      <c r="D32" s="31" t="s">
        <v>38</v>
      </c>
      <c r="E32" s="32" t="s">
        <v>157</v>
      </c>
      <c r="F32" s="33" t="s">
        <v>180</v>
      </c>
      <c r="G32" s="33" t="s">
        <v>181</v>
      </c>
      <c r="H32" s="33" t="s">
        <v>54</v>
      </c>
      <c r="I32" s="33" t="s">
        <v>182</v>
      </c>
      <c r="J32" s="64">
        <v>45474</v>
      </c>
      <c r="K32" s="64">
        <v>45627</v>
      </c>
      <c r="L32" s="65" t="s">
        <v>104</v>
      </c>
      <c r="M32" s="66" t="s">
        <v>183</v>
      </c>
      <c r="N32" s="67">
        <v>5</v>
      </c>
      <c r="O32" s="67">
        <v>5</v>
      </c>
      <c r="P32" s="67">
        <v>0</v>
      </c>
      <c r="Q32" s="67">
        <v>1</v>
      </c>
      <c r="R32" s="67">
        <v>63</v>
      </c>
      <c r="S32" s="67">
        <v>242</v>
      </c>
      <c r="T32" s="67">
        <v>1</v>
      </c>
      <c r="U32" s="67">
        <v>26</v>
      </c>
      <c r="V32" s="67">
        <v>96</v>
      </c>
      <c r="W32" s="66" t="s">
        <v>184</v>
      </c>
      <c r="X32" s="91" t="s">
        <v>185</v>
      </c>
      <c r="Y32" s="100"/>
    </row>
    <row r="33" s="1" customFormat="1" ht="45" hidden="1" customHeight="1" spans="1:25">
      <c r="A33" s="19">
        <v>24</v>
      </c>
      <c r="B33" s="30" t="s">
        <v>35</v>
      </c>
      <c r="C33" s="19" t="s">
        <v>37</v>
      </c>
      <c r="D33" s="30" t="s">
        <v>186</v>
      </c>
      <c r="E33" s="30" t="s">
        <v>157</v>
      </c>
      <c r="F33" s="30" t="s">
        <v>158</v>
      </c>
      <c r="G33" s="30" t="s">
        <v>187</v>
      </c>
      <c r="H33" s="30" t="s">
        <v>54</v>
      </c>
      <c r="I33" s="30" t="s">
        <v>188</v>
      </c>
      <c r="J33" s="63">
        <v>45292</v>
      </c>
      <c r="K33" s="63">
        <v>45627</v>
      </c>
      <c r="L33" s="68" t="s">
        <v>138</v>
      </c>
      <c r="M33" s="30" t="s">
        <v>189</v>
      </c>
      <c r="N33" s="30">
        <v>20</v>
      </c>
      <c r="O33" s="30">
        <v>20</v>
      </c>
      <c r="P33" s="30">
        <v>0</v>
      </c>
      <c r="Q33" s="30">
        <v>1</v>
      </c>
      <c r="R33" s="30">
        <v>62</v>
      </c>
      <c r="S33" s="30">
        <v>248</v>
      </c>
      <c r="T33" s="30">
        <v>0</v>
      </c>
      <c r="U33" s="30">
        <v>20</v>
      </c>
      <c r="V33" s="30">
        <v>68</v>
      </c>
      <c r="W33" s="30" t="s">
        <v>190</v>
      </c>
      <c r="X33" s="90" t="s">
        <v>191</v>
      </c>
      <c r="Y33" s="30"/>
    </row>
    <row r="34" s="1" customFormat="1" ht="63" hidden="1" customHeight="1" spans="1:25">
      <c r="A34" s="8">
        <v>25</v>
      </c>
      <c r="B34" s="26" t="s">
        <v>35</v>
      </c>
      <c r="C34" s="26" t="s">
        <v>37</v>
      </c>
      <c r="D34" s="26" t="s">
        <v>186</v>
      </c>
      <c r="E34" s="26" t="s">
        <v>192</v>
      </c>
      <c r="F34" s="26" t="s">
        <v>193</v>
      </c>
      <c r="G34" s="26" t="s">
        <v>194</v>
      </c>
      <c r="H34" s="26" t="s">
        <v>54</v>
      </c>
      <c r="I34" s="26" t="s">
        <v>193</v>
      </c>
      <c r="J34" s="69">
        <v>45292</v>
      </c>
      <c r="K34" s="69">
        <v>45627</v>
      </c>
      <c r="L34" s="70" t="s">
        <v>43</v>
      </c>
      <c r="M34" s="26" t="s">
        <v>195</v>
      </c>
      <c r="N34" s="26">
        <v>100</v>
      </c>
      <c r="O34" s="26">
        <v>100</v>
      </c>
      <c r="P34" s="26">
        <v>0</v>
      </c>
      <c r="Q34" s="26">
        <v>124</v>
      </c>
      <c r="R34" s="26">
        <v>356</v>
      </c>
      <c r="S34" s="26">
        <v>1345</v>
      </c>
      <c r="T34" s="26">
        <v>60</v>
      </c>
      <c r="U34" s="26">
        <v>123</v>
      </c>
      <c r="V34" s="26">
        <v>352</v>
      </c>
      <c r="W34" s="92" t="s">
        <v>196</v>
      </c>
      <c r="X34" s="92" t="s">
        <v>197</v>
      </c>
      <c r="Y34" s="26"/>
    </row>
    <row r="35" s="1" customFormat="1" ht="164" hidden="1" customHeight="1" spans="1:25">
      <c r="A35" s="19">
        <v>26</v>
      </c>
      <c r="B35" s="19" t="s">
        <v>35</v>
      </c>
      <c r="C35" s="19" t="s">
        <v>85</v>
      </c>
      <c r="D35" s="19" t="s">
        <v>198</v>
      </c>
      <c r="E35" s="19" t="s">
        <v>199</v>
      </c>
      <c r="F35" s="19" t="s">
        <v>193</v>
      </c>
      <c r="G35" s="19" t="s">
        <v>200</v>
      </c>
      <c r="H35" s="19" t="s">
        <v>54</v>
      </c>
      <c r="I35" s="19" t="s">
        <v>201</v>
      </c>
      <c r="J35" s="19" t="s">
        <v>202</v>
      </c>
      <c r="K35" s="19" t="s">
        <v>203</v>
      </c>
      <c r="L35" s="19" t="s">
        <v>104</v>
      </c>
      <c r="M35" s="19" t="s">
        <v>204</v>
      </c>
      <c r="N35" s="19">
        <v>382.5</v>
      </c>
      <c r="O35" s="19">
        <v>153</v>
      </c>
      <c r="P35" s="19">
        <v>229.5</v>
      </c>
      <c r="Q35" s="19">
        <v>4</v>
      </c>
      <c r="R35" s="19">
        <v>10</v>
      </c>
      <c r="S35" s="19">
        <v>20</v>
      </c>
      <c r="T35" s="19">
        <v>1</v>
      </c>
      <c r="U35" s="19">
        <v>5</v>
      </c>
      <c r="V35" s="19">
        <v>15</v>
      </c>
      <c r="W35" s="19" t="s">
        <v>205</v>
      </c>
      <c r="X35" s="19" t="s">
        <v>206</v>
      </c>
      <c r="Y35" s="19"/>
    </row>
    <row r="36" s="1" customFormat="1" ht="80" hidden="1" customHeight="1" spans="1:25">
      <c r="A36" s="8">
        <v>27</v>
      </c>
      <c r="B36" s="8" t="s">
        <v>35</v>
      </c>
      <c r="C36" s="8" t="s">
        <v>207</v>
      </c>
      <c r="D36" s="8" t="s">
        <v>208</v>
      </c>
      <c r="E36" s="8" t="s">
        <v>199</v>
      </c>
      <c r="F36" s="8" t="s">
        <v>193</v>
      </c>
      <c r="G36" s="8" t="s">
        <v>209</v>
      </c>
      <c r="H36" s="8" t="s">
        <v>54</v>
      </c>
      <c r="I36" s="8" t="s">
        <v>210</v>
      </c>
      <c r="J36" s="8" t="s">
        <v>211</v>
      </c>
      <c r="K36" s="8" t="s">
        <v>212</v>
      </c>
      <c r="L36" s="8" t="s">
        <v>43</v>
      </c>
      <c r="M36" s="8" t="s">
        <v>213</v>
      </c>
      <c r="N36" s="8">
        <v>80</v>
      </c>
      <c r="O36" s="8">
        <v>80</v>
      </c>
      <c r="P36" s="8">
        <v>0</v>
      </c>
      <c r="Q36" s="8">
        <v>2</v>
      </c>
      <c r="R36" s="8">
        <v>50</v>
      </c>
      <c r="S36" s="8">
        <v>100</v>
      </c>
      <c r="T36" s="8">
        <v>1</v>
      </c>
      <c r="U36" s="8">
        <v>15</v>
      </c>
      <c r="V36" s="8">
        <v>30</v>
      </c>
      <c r="W36" s="8" t="s">
        <v>214</v>
      </c>
      <c r="X36" s="8" t="s">
        <v>215</v>
      </c>
      <c r="Y36" s="8"/>
    </row>
    <row r="37" s="1" customFormat="1" ht="145" hidden="1" customHeight="1" spans="1:25">
      <c r="A37" s="8">
        <v>28</v>
      </c>
      <c r="B37" s="8" t="s">
        <v>35</v>
      </c>
      <c r="C37" s="8" t="s">
        <v>207</v>
      </c>
      <c r="D37" s="8" t="s">
        <v>208</v>
      </c>
      <c r="E37" s="8" t="s">
        <v>199</v>
      </c>
      <c r="F37" s="8" t="s">
        <v>193</v>
      </c>
      <c r="G37" s="8" t="s">
        <v>216</v>
      </c>
      <c r="H37" s="8" t="s">
        <v>54</v>
      </c>
      <c r="I37" s="8" t="s">
        <v>217</v>
      </c>
      <c r="J37" s="8" t="s">
        <v>211</v>
      </c>
      <c r="K37" s="8" t="s">
        <v>212</v>
      </c>
      <c r="L37" s="8" t="s">
        <v>218</v>
      </c>
      <c r="M37" s="8" t="s">
        <v>219</v>
      </c>
      <c r="N37" s="8">
        <v>40</v>
      </c>
      <c r="O37" s="8">
        <v>40</v>
      </c>
      <c r="P37" s="8">
        <v>0</v>
      </c>
      <c r="Q37" s="8">
        <v>2</v>
      </c>
      <c r="R37" s="8">
        <v>25</v>
      </c>
      <c r="S37" s="8">
        <v>50</v>
      </c>
      <c r="T37" s="8">
        <v>1</v>
      </c>
      <c r="U37" s="8">
        <v>8</v>
      </c>
      <c r="V37" s="8">
        <v>20</v>
      </c>
      <c r="W37" s="8" t="s">
        <v>220</v>
      </c>
      <c r="X37" s="8" t="s">
        <v>221</v>
      </c>
      <c r="Y37" s="8"/>
    </row>
    <row r="38" s="1" customFormat="1" ht="45" hidden="1" customHeight="1" spans="1:25">
      <c r="A38" s="19">
        <v>29</v>
      </c>
      <c r="B38" s="26" t="s">
        <v>35</v>
      </c>
      <c r="C38" s="26" t="s">
        <v>37</v>
      </c>
      <c r="D38" s="26" t="s">
        <v>135</v>
      </c>
      <c r="E38" s="26" t="s">
        <v>222</v>
      </c>
      <c r="F38" s="26" t="s">
        <v>158</v>
      </c>
      <c r="G38" s="26" t="s">
        <v>223</v>
      </c>
      <c r="H38" s="26" t="s">
        <v>54</v>
      </c>
      <c r="I38" s="26" t="s">
        <v>158</v>
      </c>
      <c r="J38" s="71" t="s">
        <v>224</v>
      </c>
      <c r="K38" s="71" t="s">
        <v>73</v>
      </c>
      <c r="L38" s="26" t="s">
        <v>43</v>
      </c>
      <c r="M38" s="26" t="s">
        <v>225</v>
      </c>
      <c r="N38" s="26">
        <v>150</v>
      </c>
      <c r="O38" s="26">
        <v>150</v>
      </c>
      <c r="P38" s="26">
        <v>0</v>
      </c>
      <c r="Q38" s="26">
        <v>1</v>
      </c>
      <c r="R38" s="26">
        <v>15</v>
      </c>
      <c r="S38" s="26">
        <v>80</v>
      </c>
      <c r="T38" s="26">
        <v>1</v>
      </c>
      <c r="U38" s="26">
        <v>100</v>
      </c>
      <c r="V38" s="26">
        <v>334</v>
      </c>
      <c r="W38" s="26" t="s">
        <v>226</v>
      </c>
      <c r="X38" s="26" t="s">
        <v>227</v>
      </c>
      <c r="Y38" s="26"/>
    </row>
    <row r="39" s="1" customFormat="1" ht="45" hidden="1" customHeight="1" spans="1:25">
      <c r="A39" s="19">
        <v>30</v>
      </c>
      <c r="B39" s="34" t="s">
        <v>35</v>
      </c>
      <c r="C39" s="34" t="s">
        <v>85</v>
      </c>
      <c r="D39" s="34" t="s">
        <v>86</v>
      </c>
      <c r="E39" s="34" t="s">
        <v>222</v>
      </c>
      <c r="F39" s="34" t="s">
        <v>228</v>
      </c>
      <c r="G39" s="34" t="s">
        <v>229</v>
      </c>
      <c r="H39" s="34" t="s">
        <v>54</v>
      </c>
      <c r="I39" s="34" t="s">
        <v>228</v>
      </c>
      <c r="J39" s="71" t="s">
        <v>224</v>
      </c>
      <c r="K39" s="71" t="s">
        <v>73</v>
      </c>
      <c r="L39" s="34" t="s">
        <v>43</v>
      </c>
      <c r="M39" s="34" t="s">
        <v>230</v>
      </c>
      <c r="N39" s="34">
        <v>50</v>
      </c>
      <c r="O39" s="34">
        <v>30</v>
      </c>
      <c r="P39" s="34">
        <v>20</v>
      </c>
      <c r="Q39" s="34">
        <v>1</v>
      </c>
      <c r="R39" s="34">
        <v>200</v>
      </c>
      <c r="S39" s="34">
        <v>700</v>
      </c>
      <c r="T39" s="34">
        <v>1</v>
      </c>
      <c r="U39" s="34">
        <v>100</v>
      </c>
      <c r="V39" s="34">
        <v>300</v>
      </c>
      <c r="W39" s="34" t="s">
        <v>231</v>
      </c>
      <c r="X39" s="34" t="s">
        <v>57</v>
      </c>
      <c r="Y39" s="34"/>
    </row>
    <row r="40" s="1" customFormat="1" ht="45" hidden="1" customHeight="1" spans="1:25">
      <c r="A40" s="19">
        <v>31</v>
      </c>
      <c r="B40" s="31" t="s">
        <v>35</v>
      </c>
      <c r="C40" s="31" t="s">
        <v>37</v>
      </c>
      <c r="D40" s="35" t="s">
        <v>38</v>
      </c>
      <c r="E40" s="31" t="s">
        <v>232</v>
      </c>
      <c r="F40" s="31" t="s">
        <v>233</v>
      </c>
      <c r="G40" s="31" t="s">
        <v>234</v>
      </c>
      <c r="H40" s="31" t="s">
        <v>54</v>
      </c>
      <c r="I40" s="31" t="s">
        <v>233</v>
      </c>
      <c r="J40" s="72">
        <v>45474</v>
      </c>
      <c r="K40" s="72">
        <v>45656</v>
      </c>
      <c r="L40" s="31" t="s">
        <v>235</v>
      </c>
      <c r="M40" s="31" t="s">
        <v>236</v>
      </c>
      <c r="N40" s="31">
        <v>5</v>
      </c>
      <c r="O40" s="31">
        <v>5</v>
      </c>
      <c r="P40" s="31">
        <v>0</v>
      </c>
      <c r="Q40" s="31">
        <v>1</v>
      </c>
      <c r="R40" s="31">
        <v>479</v>
      </c>
      <c r="S40" s="31">
        <v>1776</v>
      </c>
      <c r="T40" s="31">
        <v>1</v>
      </c>
      <c r="U40" s="31">
        <v>11</v>
      </c>
      <c r="V40" s="31">
        <v>20</v>
      </c>
      <c r="W40" s="34" t="s">
        <v>231</v>
      </c>
      <c r="X40" s="34" t="s">
        <v>93</v>
      </c>
      <c r="Y40" s="34"/>
    </row>
    <row r="41" s="1" customFormat="1" ht="45" hidden="1" customHeight="1" spans="1:25">
      <c r="A41" s="26">
        <v>32</v>
      </c>
      <c r="B41" s="20" t="s">
        <v>35</v>
      </c>
      <c r="C41" s="20" t="s">
        <v>37</v>
      </c>
      <c r="D41" s="20" t="s">
        <v>38</v>
      </c>
      <c r="E41" s="20" t="s">
        <v>237</v>
      </c>
      <c r="F41" s="20" t="s">
        <v>238</v>
      </c>
      <c r="G41" s="20" t="s">
        <v>239</v>
      </c>
      <c r="H41" s="20" t="s">
        <v>240</v>
      </c>
      <c r="I41" s="20" t="s">
        <v>232</v>
      </c>
      <c r="J41" s="48">
        <v>45474</v>
      </c>
      <c r="K41" s="48">
        <v>45505</v>
      </c>
      <c r="L41" s="20" t="s">
        <v>104</v>
      </c>
      <c r="M41" s="20" t="s">
        <v>241</v>
      </c>
      <c r="N41" s="20">
        <v>20</v>
      </c>
      <c r="O41" s="20">
        <v>20</v>
      </c>
      <c r="P41" s="20">
        <v>0</v>
      </c>
      <c r="Q41" s="20">
        <v>1</v>
      </c>
      <c r="R41" s="20">
        <v>320</v>
      </c>
      <c r="S41" s="20">
        <v>1700</v>
      </c>
      <c r="T41" s="20">
        <v>1</v>
      </c>
      <c r="U41" s="20">
        <v>42</v>
      </c>
      <c r="V41" s="20">
        <v>89</v>
      </c>
      <c r="W41" s="20" t="s">
        <v>242</v>
      </c>
      <c r="X41" s="20" t="s">
        <v>243</v>
      </c>
      <c r="Y41" s="101"/>
    </row>
    <row r="42" s="1" customFormat="1" ht="45" hidden="1" customHeight="1" spans="1:25">
      <c r="A42" s="19">
        <v>33</v>
      </c>
      <c r="B42" s="8" t="s">
        <v>35</v>
      </c>
      <c r="C42" s="8" t="s">
        <v>37</v>
      </c>
      <c r="D42" s="8" t="s">
        <v>135</v>
      </c>
      <c r="E42" s="8" t="s">
        <v>244</v>
      </c>
      <c r="F42" s="8" t="s">
        <v>245</v>
      </c>
      <c r="G42" s="8" t="s">
        <v>246</v>
      </c>
      <c r="H42" s="8" t="s">
        <v>54</v>
      </c>
      <c r="I42" s="8" t="s">
        <v>245</v>
      </c>
      <c r="J42" s="62">
        <v>45536</v>
      </c>
      <c r="K42" s="62">
        <v>45627</v>
      </c>
      <c r="L42" s="8" t="s">
        <v>104</v>
      </c>
      <c r="M42" s="73" t="s">
        <v>247</v>
      </c>
      <c r="N42" s="8">
        <v>10</v>
      </c>
      <c r="O42" s="8">
        <v>10</v>
      </c>
      <c r="P42" s="8">
        <v>0</v>
      </c>
      <c r="Q42" s="8">
        <v>1</v>
      </c>
      <c r="R42" s="8">
        <v>515</v>
      </c>
      <c r="S42" s="8">
        <v>2080</v>
      </c>
      <c r="T42" s="8">
        <v>1</v>
      </c>
      <c r="U42" s="8">
        <v>171</v>
      </c>
      <c r="V42" s="8">
        <v>680</v>
      </c>
      <c r="W42" s="93" t="s">
        <v>248</v>
      </c>
      <c r="X42" s="93" t="s">
        <v>249</v>
      </c>
      <c r="Y42" s="8"/>
    </row>
    <row r="43" s="1" customFormat="1" ht="84" hidden="1" spans="1:25">
      <c r="A43" s="19">
        <v>34</v>
      </c>
      <c r="B43" s="36" t="s">
        <v>35</v>
      </c>
      <c r="C43" s="34" t="s">
        <v>37</v>
      </c>
      <c r="D43" s="34" t="s">
        <v>38</v>
      </c>
      <c r="E43" s="34" t="s">
        <v>250</v>
      </c>
      <c r="F43" s="34" t="s">
        <v>251</v>
      </c>
      <c r="G43" s="34" t="s">
        <v>252</v>
      </c>
      <c r="H43" s="34" t="s">
        <v>54</v>
      </c>
      <c r="I43" s="34" t="s">
        <v>251</v>
      </c>
      <c r="J43" s="34" t="s">
        <v>72</v>
      </c>
      <c r="K43" s="34" t="s">
        <v>73</v>
      </c>
      <c r="L43" s="31" t="s">
        <v>43</v>
      </c>
      <c r="M43" s="34" t="s">
        <v>253</v>
      </c>
      <c r="N43" s="34">
        <v>10</v>
      </c>
      <c r="O43" s="34">
        <v>10</v>
      </c>
      <c r="P43" s="34">
        <v>0</v>
      </c>
      <c r="Q43" s="34">
        <v>1</v>
      </c>
      <c r="R43" s="34">
        <v>35</v>
      </c>
      <c r="S43" s="34">
        <v>145</v>
      </c>
      <c r="T43" s="34">
        <v>1</v>
      </c>
      <c r="U43" s="34">
        <v>35</v>
      </c>
      <c r="V43" s="34">
        <v>145</v>
      </c>
      <c r="W43" s="34" t="s">
        <v>254</v>
      </c>
      <c r="X43" s="34" t="s">
        <v>255</v>
      </c>
      <c r="Y43" s="102"/>
    </row>
    <row r="44" s="1" customFormat="1" ht="50" hidden="1" customHeight="1" spans="1:25">
      <c r="A44" s="19">
        <v>35</v>
      </c>
      <c r="B44" s="34" t="s">
        <v>126</v>
      </c>
      <c r="C44" s="34" t="s">
        <v>37</v>
      </c>
      <c r="D44" s="34" t="s">
        <v>38</v>
      </c>
      <c r="E44" s="34" t="s">
        <v>256</v>
      </c>
      <c r="F44" s="34" t="s">
        <v>257</v>
      </c>
      <c r="G44" s="34" t="s">
        <v>258</v>
      </c>
      <c r="H44" s="34" t="s">
        <v>259</v>
      </c>
      <c r="I44" s="34" t="s">
        <v>260</v>
      </c>
      <c r="J44" s="34" t="s">
        <v>224</v>
      </c>
      <c r="K44" s="34" t="s">
        <v>73</v>
      </c>
      <c r="L44" s="31" t="s">
        <v>43</v>
      </c>
      <c r="M44" s="34" t="s">
        <v>261</v>
      </c>
      <c r="N44" s="34">
        <v>10</v>
      </c>
      <c r="O44" s="34">
        <v>10</v>
      </c>
      <c r="P44" s="34">
        <v>0</v>
      </c>
      <c r="Q44" s="34">
        <v>1</v>
      </c>
      <c r="R44" s="34">
        <v>565</v>
      </c>
      <c r="S44" s="34">
        <v>2770</v>
      </c>
      <c r="T44" s="34">
        <v>0</v>
      </c>
      <c r="U44" s="34">
        <v>148</v>
      </c>
      <c r="V44" s="34">
        <v>604</v>
      </c>
      <c r="W44" s="34" t="s">
        <v>262</v>
      </c>
      <c r="X44" s="34" t="s">
        <v>93</v>
      </c>
      <c r="Y44" s="34"/>
    </row>
    <row r="45" s="1" customFormat="1" ht="47" hidden="1" customHeight="1" spans="1:25">
      <c r="A45" s="19">
        <v>36</v>
      </c>
      <c r="B45" s="34" t="s">
        <v>35</v>
      </c>
      <c r="C45" s="34" t="s">
        <v>85</v>
      </c>
      <c r="D45" s="34" t="s">
        <v>86</v>
      </c>
      <c r="E45" s="34" t="s">
        <v>263</v>
      </c>
      <c r="F45" s="34" t="s">
        <v>264</v>
      </c>
      <c r="G45" s="34" t="s">
        <v>265</v>
      </c>
      <c r="H45" s="34" t="s">
        <v>54</v>
      </c>
      <c r="I45" s="34" t="s">
        <v>264</v>
      </c>
      <c r="J45" s="34" t="s">
        <v>224</v>
      </c>
      <c r="K45" s="34" t="s">
        <v>73</v>
      </c>
      <c r="L45" s="34" t="s">
        <v>43</v>
      </c>
      <c r="M45" s="34" t="s">
        <v>266</v>
      </c>
      <c r="N45" s="34">
        <v>25</v>
      </c>
      <c r="O45" s="34">
        <v>15</v>
      </c>
      <c r="P45" s="34">
        <v>10</v>
      </c>
      <c r="Q45" s="34">
        <v>1</v>
      </c>
      <c r="R45" s="34">
        <v>102</v>
      </c>
      <c r="S45" s="34">
        <v>432</v>
      </c>
      <c r="T45" s="34">
        <v>1</v>
      </c>
      <c r="U45" s="34">
        <v>30</v>
      </c>
      <c r="V45" s="34">
        <v>124</v>
      </c>
      <c r="W45" s="34" t="s">
        <v>267</v>
      </c>
      <c r="X45" s="34" t="s">
        <v>268</v>
      </c>
      <c r="Y45" s="34"/>
    </row>
    <row r="46" s="1" customFormat="1" ht="115" hidden="1" customHeight="1" spans="1:25">
      <c r="A46" s="19">
        <v>37</v>
      </c>
      <c r="B46" s="34" t="s">
        <v>35</v>
      </c>
      <c r="C46" s="34" t="s">
        <v>37</v>
      </c>
      <c r="D46" s="34" t="s">
        <v>38</v>
      </c>
      <c r="E46" s="34" t="s">
        <v>263</v>
      </c>
      <c r="F46" s="34" t="s">
        <v>269</v>
      </c>
      <c r="G46" s="34" t="s">
        <v>270</v>
      </c>
      <c r="H46" s="34" t="s">
        <v>54</v>
      </c>
      <c r="I46" s="34" t="s">
        <v>269</v>
      </c>
      <c r="J46" s="34" t="s">
        <v>224</v>
      </c>
      <c r="K46" s="34" t="s">
        <v>73</v>
      </c>
      <c r="L46" s="34" t="s">
        <v>43</v>
      </c>
      <c r="M46" s="34" t="s">
        <v>271</v>
      </c>
      <c r="N46" s="34">
        <v>45</v>
      </c>
      <c r="O46" s="34">
        <v>45</v>
      </c>
      <c r="P46" s="34">
        <v>0</v>
      </c>
      <c r="Q46" s="34">
        <v>1</v>
      </c>
      <c r="R46" s="34">
        <v>738</v>
      </c>
      <c r="S46" s="34">
        <v>3253</v>
      </c>
      <c r="T46" s="34">
        <v>1</v>
      </c>
      <c r="U46" s="34">
        <v>150</v>
      </c>
      <c r="V46" s="34">
        <v>520</v>
      </c>
      <c r="W46" s="34" t="s">
        <v>272</v>
      </c>
      <c r="X46" s="34" t="s">
        <v>273</v>
      </c>
      <c r="Y46" s="34"/>
    </row>
    <row r="47" s="1" customFormat="1" ht="47" hidden="1" customHeight="1" spans="1:25">
      <c r="A47" s="19">
        <v>38</v>
      </c>
      <c r="B47" s="34" t="s">
        <v>126</v>
      </c>
      <c r="C47" s="34" t="s">
        <v>85</v>
      </c>
      <c r="D47" s="34" t="s">
        <v>86</v>
      </c>
      <c r="E47" s="34" t="s">
        <v>274</v>
      </c>
      <c r="F47" s="34" t="s">
        <v>275</v>
      </c>
      <c r="G47" s="34" t="s">
        <v>276</v>
      </c>
      <c r="H47" s="34" t="s">
        <v>54</v>
      </c>
      <c r="I47" s="34" t="s">
        <v>275</v>
      </c>
      <c r="J47" s="34" t="s">
        <v>224</v>
      </c>
      <c r="K47" s="34" t="s">
        <v>73</v>
      </c>
      <c r="L47" s="34" t="s">
        <v>43</v>
      </c>
      <c r="M47" s="34" t="s">
        <v>277</v>
      </c>
      <c r="N47" s="34">
        <v>10</v>
      </c>
      <c r="O47" s="34">
        <v>10</v>
      </c>
      <c r="P47" s="34">
        <v>0</v>
      </c>
      <c r="Q47" s="34">
        <v>1</v>
      </c>
      <c r="R47" s="34">
        <v>373</v>
      </c>
      <c r="S47" s="34">
        <v>1323</v>
      </c>
      <c r="T47" s="34">
        <v>1</v>
      </c>
      <c r="U47" s="34">
        <v>71</v>
      </c>
      <c r="V47" s="34">
        <v>241</v>
      </c>
      <c r="W47" s="34" t="s">
        <v>278</v>
      </c>
      <c r="X47" s="34" t="s">
        <v>93</v>
      </c>
      <c r="Y47" s="34"/>
    </row>
    <row r="48" s="1" customFormat="1" ht="45" hidden="1" customHeight="1" spans="1:25">
      <c r="A48" s="15" t="s">
        <v>279</v>
      </c>
      <c r="B48" s="24"/>
      <c r="C48" s="17"/>
      <c r="D48" s="18"/>
      <c r="E48" s="17"/>
      <c r="F48" s="17"/>
      <c r="G48" s="17" t="s">
        <v>280</v>
      </c>
      <c r="H48" s="17"/>
      <c r="I48" s="17"/>
      <c r="J48" s="46"/>
      <c r="K48" s="46"/>
      <c r="L48" s="18"/>
      <c r="M48" s="17"/>
      <c r="N48" s="17"/>
      <c r="O48" s="74">
        <f>SUM(O49:O61)</f>
        <v>694.2</v>
      </c>
      <c r="P48" s="17"/>
      <c r="Q48" s="17"/>
      <c r="R48" s="17"/>
      <c r="S48" s="17"/>
      <c r="T48" s="17"/>
      <c r="U48" s="17"/>
      <c r="V48" s="17"/>
      <c r="W48" s="17"/>
      <c r="X48" s="18"/>
      <c r="Y48" s="97"/>
    </row>
    <row r="49" s="1" customFormat="1" ht="54" customHeight="1" spans="1:25">
      <c r="A49" s="19">
        <v>1</v>
      </c>
      <c r="B49" s="19" t="s">
        <v>35</v>
      </c>
      <c r="C49" s="19" t="s">
        <v>281</v>
      </c>
      <c r="D49" s="19" t="s">
        <v>282</v>
      </c>
      <c r="E49" s="19" t="s">
        <v>59</v>
      </c>
      <c r="F49" s="19" t="s">
        <v>283</v>
      </c>
      <c r="G49" s="19" t="s">
        <v>284</v>
      </c>
      <c r="H49" s="19" t="s">
        <v>285</v>
      </c>
      <c r="I49" s="19" t="s">
        <v>283</v>
      </c>
      <c r="J49" s="58">
        <v>45292</v>
      </c>
      <c r="K49" s="58">
        <v>45627</v>
      </c>
      <c r="L49" s="19" t="s">
        <v>43</v>
      </c>
      <c r="M49" s="19" t="s">
        <v>286</v>
      </c>
      <c r="N49" s="19">
        <v>5.2</v>
      </c>
      <c r="O49" s="19">
        <v>5.2</v>
      </c>
      <c r="P49" s="19">
        <v>0</v>
      </c>
      <c r="Q49" s="19">
        <v>1</v>
      </c>
      <c r="R49" s="19">
        <v>224</v>
      </c>
      <c r="S49" s="19">
        <v>727</v>
      </c>
      <c r="T49" s="19">
        <v>1</v>
      </c>
      <c r="U49" s="19">
        <v>28</v>
      </c>
      <c r="V49" s="19">
        <v>98</v>
      </c>
      <c r="W49" s="19" t="s">
        <v>287</v>
      </c>
      <c r="X49" s="19" t="s">
        <v>288</v>
      </c>
      <c r="Y49" s="19"/>
    </row>
    <row r="50" s="1" customFormat="1" ht="45" hidden="1" customHeight="1" spans="1:25">
      <c r="A50" s="19">
        <v>2</v>
      </c>
      <c r="B50" s="19" t="s">
        <v>35</v>
      </c>
      <c r="C50" s="19" t="s">
        <v>281</v>
      </c>
      <c r="D50" s="19" t="s">
        <v>282</v>
      </c>
      <c r="E50" s="19" t="s">
        <v>141</v>
      </c>
      <c r="F50" s="19" t="s">
        <v>289</v>
      </c>
      <c r="G50" s="19" t="s">
        <v>290</v>
      </c>
      <c r="H50" s="19" t="s">
        <v>42</v>
      </c>
      <c r="I50" s="19" t="s">
        <v>291</v>
      </c>
      <c r="J50" s="58">
        <v>45474</v>
      </c>
      <c r="K50" s="58">
        <v>45627</v>
      </c>
      <c r="L50" s="19" t="s">
        <v>43</v>
      </c>
      <c r="M50" s="19" t="s">
        <v>292</v>
      </c>
      <c r="N50" s="19">
        <v>60</v>
      </c>
      <c r="O50" s="19">
        <v>60</v>
      </c>
      <c r="P50" s="19">
        <v>0</v>
      </c>
      <c r="Q50" s="19">
        <v>1</v>
      </c>
      <c r="R50" s="19">
        <v>80</v>
      </c>
      <c r="S50" s="19">
        <v>350</v>
      </c>
      <c r="T50" s="19">
        <v>1</v>
      </c>
      <c r="U50" s="19">
        <v>40</v>
      </c>
      <c r="V50" s="19">
        <v>145</v>
      </c>
      <c r="W50" s="87" t="s">
        <v>293</v>
      </c>
      <c r="X50" s="87" t="s">
        <v>147</v>
      </c>
      <c r="Y50" s="19"/>
    </row>
    <row r="51" s="1" customFormat="1" ht="45" hidden="1" customHeight="1" spans="1:25">
      <c r="A51" s="19">
        <v>3</v>
      </c>
      <c r="B51" s="19" t="s">
        <v>35</v>
      </c>
      <c r="C51" s="19" t="s">
        <v>281</v>
      </c>
      <c r="D51" s="19" t="s">
        <v>282</v>
      </c>
      <c r="E51" s="19" t="s">
        <v>157</v>
      </c>
      <c r="F51" s="19" t="s">
        <v>158</v>
      </c>
      <c r="G51" s="19" t="s">
        <v>294</v>
      </c>
      <c r="H51" s="19" t="s">
        <v>54</v>
      </c>
      <c r="I51" s="19" t="s">
        <v>158</v>
      </c>
      <c r="J51" s="58">
        <v>45292</v>
      </c>
      <c r="K51" s="58">
        <v>45627</v>
      </c>
      <c r="L51" s="19" t="s">
        <v>43</v>
      </c>
      <c r="M51" s="19" t="s">
        <v>295</v>
      </c>
      <c r="N51" s="19">
        <v>100</v>
      </c>
      <c r="O51" s="19">
        <v>100</v>
      </c>
      <c r="P51" s="19">
        <v>0</v>
      </c>
      <c r="Q51" s="19">
        <v>1</v>
      </c>
      <c r="R51" s="19">
        <v>62</v>
      </c>
      <c r="S51" s="19">
        <v>248</v>
      </c>
      <c r="T51" s="19">
        <v>0</v>
      </c>
      <c r="U51" s="19">
        <v>20</v>
      </c>
      <c r="V51" s="19">
        <v>68</v>
      </c>
      <c r="W51" s="19" t="s">
        <v>190</v>
      </c>
      <c r="X51" s="81" t="s">
        <v>191</v>
      </c>
      <c r="Y51" s="19"/>
    </row>
    <row r="52" s="1" customFormat="1" ht="45" hidden="1" customHeight="1" spans="1:25">
      <c r="A52" s="19">
        <v>4</v>
      </c>
      <c r="B52" s="37" t="s">
        <v>35</v>
      </c>
      <c r="C52" s="37" t="s">
        <v>281</v>
      </c>
      <c r="D52" s="38" t="s">
        <v>282</v>
      </c>
      <c r="E52" s="37" t="s">
        <v>157</v>
      </c>
      <c r="F52" s="38" t="s">
        <v>180</v>
      </c>
      <c r="G52" s="38" t="s">
        <v>296</v>
      </c>
      <c r="H52" s="38" t="s">
        <v>54</v>
      </c>
      <c r="I52" s="38" t="s">
        <v>180</v>
      </c>
      <c r="J52" s="63">
        <v>45292</v>
      </c>
      <c r="K52" s="63">
        <v>45627</v>
      </c>
      <c r="L52" s="68" t="s">
        <v>297</v>
      </c>
      <c r="M52" s="75" t="s">
        <v>298</v>
      </c>
      <c r="N52" s="76">
        <v>20</v>
      </c>
      <c r="O52" s="76">
        <v>20</v>
      </c>
      <c r="P52" s="76">
        <v>0</v>
      </c>
      <c r="Q52" s="76">
        <v>1</v>
      </c>
      <c r="R52" s="76">
        <v>98</v>
      </c>
      <c r="S52" s="76">
        <v>318</v>
      </c>
      <c r="T52" s="76">
        <v>1</v>
      </c>
      <c r="U52" s="76">
        <v>14</v>
      </c>
      <c r="V52" s="76">
        <v>48</v>
      </c>
      <c r="W52" s="75" t="s">
        <v>299</v>
      </c>
      <c r="X52" s="94" t="s">
        <v>300</v>
      </c>
      <c r="Y52" s="103"/>
    </row>
    <row r="53" s="1" customFormat="1" ht="45" hidden="1" customHeight="1" spans="1:25">
      <c r="A53" s="19">
        <v>5</v>
      </c>
      <c r="B53" s="19" t="s">
        <v>35</v>
      </c>
      <c r="C53" s="19" t="s">
        <v>281</v>
      </c>
      <c r="D53" s="19" t="s">
        <v>282</v>
      </c>
      <c r="E53" s="19" t="s">
        <v>157</v>
      </c>
      <c r="F53" s="19" t="s">
        <v>301</v>
      </c>
      <c r="G53" s="19" t="s">
        <v>302</v>
      </c>
      <c r="H53" s="39" t="s">
        <v>54</v>
      </c>
      <c r="I53" s="19" t="s">
        <v>301</v>
      </c>
      <c r="J53" s="58">
        <v>45292</v>
      </c>
      <c r="K53" s="58">
        <v>45627</v>
      </c>
      <c r="L53" s="19" t="s">
        <v>297</v>
      </c>
      <c r="M53" s="19" t="s">
        <v>303</v>
      </c>
      <c r="N53" s="19">
        <v>16</v>
      </c>
      <c r="O53" s="19">
        <v>16</v>
      </c>
      <c r="P53" s="19">
        <v>0</v>
      </c>
      <c r="Q53" s="19">
        <v>1</v>
      </c>
      <c r="R53" s="19">
        <v>93</v>
      </c>
      <c r="S53" s="19">
        <v>288</v>
      </c>
      <c r="T53" s="19">
        <v>0</v>
      </c>
      <c r="U53" s="19">
        <v>18</v>
      </c>
      <c r="V53" s="19">
        <v>65</v>
      </c>
      <c r="W53" s="19" t="s">
        <v>304</v>
      </c>
      <c r="X53" s="81" t="s">
        <v>305</v>
      </c>
      <c r="Y53" s="19"/>
    </row>
    <row r="54" s="1" customFormat="1" ht="45" hidden="1" customHeight="1" spans="1:25">
      <c r="A54" s="19">
        <v>6</v>
      </c>
      <c r="B54" s="19" t="s">
        <v>35</v>
      </c>
      <c r="C54" s="19" t="s">
        <v>281</v>
      </c>
      <c r="D54" s="19" t="s">
        <v>282</v>
      </c>
      <c r="E54" s="26" t="s">
        <v>222</v>
      </c>
      <c r="F54" s="26" t="s">
        <v>158</v>
      </c>
      <c r="G54" s="19" t="s">
        <v>306</v>
      </c>
      <c r="H54" s="19" t="s">
        <v>54</v>
      </c>
      <c r="I54" s="19" t="s">
        <v>158</v>
      </c>
      <c r="J54" s="71" t="s">
        <v>224</v>
      </c>
      <c r="K54" s="71" t="s">
        <v>73</v>
      </c>
      <c r="L54" s="19" t="s">
        <v>297</v>
      </c>
      <c r="M54" s="19" t="s">
        <v>307</v>
      </c>
      <c r="N54" s="19">
        <v>10</v>
      </c>
      <c r="O54" s="19">
        <v>10</v>
      </c>
      <c r="P54" s="19">
        <v>0</v>
      </c>
      <c r="Q54" s="19">
        <v>1</v>
      </c>
      <c r="R54" s="26">
        <v>428</v>
      </c>
      <c r="S54" s="26">
        <v>1488</v>
      </c>
      <c r="T54" s="26">
        <v>1</v>
      </c>
      <c r="U54" s="26">
        <v>100</v>
      </c>
      <c r="V54" s="26">
        <v>334</v>
      </c>
      <c r="W54" s="26" t="s">
        <v>308</v>
      </c>
      <c r="X54" s="26" t="s">
        <v>309</v>
      </c>
      <c r="Y54" s="19"/>
    </row>
    <row r="55" s="1" customFormat="1" ht="45" hidden="1" customHeight="1" spans="1:25">
      <c r="A55" s="19">
        <v>7</v>
      </c>
      <c r="B55" s="31" t="s">
        <v>35</v>
      </c>
      <c r="C55" s="31" t="s">
        <v>37</v>
      </c>
      <c r="D55" s="35" t="s">
        <v>38</v>
      </c>
      <c r="E55" s="31" t="s">
        <v>232</v>
      </c>
      <c r="F55" s="31" t="s">
        <v>233</v>
      </c>
      <c r="G55" s="31" t="s">
        <v>310</v>
      </c>
      <c r="H55" s="31" t="s">
        <v>54</v>
      </c>
      <c r="I55" s="31" t="s">
        <v>233</v>
      </c>
      <c r="J55" s="72">
        <v>45474</v>
      </c>
      <c r="K55" s="72">
        <v>45656</v>
      </c>
      <c r="L55" s="31" t="s">
        <v>104</v>
      </c>
      <c r="M55" s="31" t="s">
        <v>311</v>
      </c>
      <c r="N55" s="31">
        <v>5</v>
      </c>
      <c r="O55" s="31">
        <v>5</v>
      </c>
      <c r="P55" s="31">
        <v>0</v>
      </c>
      <c r="Q55" s="31">
        <v>1</v>
      </c>
      <c r="R55" s="31">
        <v>479</v>
      </c>
      <c r="S55" s="31">
        <v>1776</v>
      </c>
      <c r="T55" s="31">
        <v>1</v>
      </c>
      <c r="U55" s="31">
        <v>11</v>
      </c>
      <c r="V55" s="31">
        <v>20</v>
      </c>
      <c r="W55" s="19" t="s">
        <v>312</v>
      </c>
      <c r="X55" s="19" t="s">
        <v>93</v>
      </c>
      <c r="Y55" s="102"/>
    </row>
    <row r="56" s="1" customFormat="1" ht="45" hidden="1" customHeight="1" spans="1:25">
      <c r="A56" s="19">
        <v>7</v>
      </c>
      <c r="B56" s="20" t="s">
        <v>35</v>
      </c>
      <c r="C56" s="40" t="s">
        <v>281</v>
      </c>
      <c r="D56" s="20" t="s">
        <v>282</v>
      </c>
      <c r="E56" s="20" t="s">
        <v>274</v>
      </c>
      <c r="F56" s="20" t="s">
        <v>313</v>
      </c>
      <c r="G56" s="19" t="s">
        <v>314</v>
      </c>
      <c r="H56" s="20" t="s">
        <v>42</v>
      </c>
      <c r="I56" s="19" t="s">
        <v>313</v>
      </c>
      <c r="J56" s="59">
        <v>45566</v>
      </c>
      <c r="K56" s="59">
        <v>45717</v>
      </c>
      <c r="L56" s="40" t="s">
        <v>104</v>
      </c>
      <c r="M56" s="19" t="s">
        <v>315</v>
      </c>
      <c r="N56" s="19">
        <v>12</v>
      </c>
      <c r="O56" s="19">
        <v>12</v>
      </c>
      <c r="P56" s="19">
        <v>0</v>
      </c>
      <c r="Q56" s="19">
        <v>1</v>
      </c>
      <c r="R56" s="19">
        <v>176</v>
      </c>
      <c r="S56" s="19">
        <v>660</v>
      </c>
      <c r="T56" s="19">
        <v>1</v>
      </c>
      <c r="U56" s="19">
        <v>52</v>
      </c>
      <c r="V56" s="19">
        <v>207</v>
      </c>
      <c r="W56" s="31" t="s">
        <v>316</v>
      </c>
      <c r="X56" s="20" t="s">
        <v>317</v>
      </c>
      <c r="Y56" s="19"/>
    </row>
    <row r="57" s="1" customFormat="1" ht="45" hidden="1" customHeight="1" spans="1:25">
      <c r="A57" s="19">
        <v>9</v>
      </c>
      <c r="B57" s="20" t="s">
        <v>35</v>
      </c>
      <c r="C57" s="20" t="s">
        <v>281</v>
      </c>
      <c r="D57" s="20" t="s">
        <v>282</v>
      </c>
      <c r="E57" s="19" t="s">
        <v>318</v>
      </c>
      <c r="F57" s="19" t="s">
        <v>319</v>
      </c>
      <c r="G57" s="19" t="s">
        <v>320</v>
      </c>
      <c r="H57" s="19" t="s">
        <v>54</v>
      </c>
      <c r="I57" s="19" t="s">
        <v>321</v>
      </c>
      <c r="J57" s="59">
        <v>45536</v>
      </c>
      <c r="K57" s="59">
        <v>45627</v>
      </c>
      <c r="L57" s="19" t="s">
        <v>297</v>
      </c>
      <c r="M57" s="19" t="s">
        <v>322</v>
      </c>
      <c r="N57" s="19">
        <v>60</v>
      </c>
      <c r="O57" s="19">
        <v>60</v>
      </c>
      <c r="P57" s="19">
        <v>0</v>
      </c>
      <c r="Q57" s="19">
        <v>1</v>
      </c>
      <c r="R57" s="19">
        <v>163</v>
      </c>
      <c r="S57" s="19">
        <v>416</v>
      </c>
      <c r="T57" s="19">
        <v>0</v>
      </c>
      <c r="U57" s="19">
        <v>37</v>
      </c>
      <c r="V57" s="19">
        <v>148</v>
      </c>
      <c r="W57" s="31" t="s">
        <v>323</v>
      </c>
      <c r="X57" s="20" t="s">
        <v>324</v>
      </c>
      <c r="Y57" s="19"/>
    </row>
    <row r="58" s="1" customFormat="1" ht="45" hidden="1" customHeight="1" spans="1:25">
      <c r="A58" s="19">
        <v>10</v>
      </c>
      <c r="B58" s="20" t="s">
        <v>35</v>
      </c>
      <c r="C58" s="20" t="s">
        <v>281</v>
      </c>
      <c r="D58" s="20" t="s">
        <v>282</v>
      </c>
      <c r="E58" s="19" t="s">
        <v>318</v>
      </c>
      <c r="F58" s="19" t="s">
        <v>275</v>
      </c>
      <c r="G58" s="19" t="s">
        <v>325</v>
      </c>
      <c r="H58" s="19" t="s">
        <v>54</v>
      </c>
      <c r="I58" s="19" t="s">
        <v>275</v>
      </c>
      <c r="J58" s="59">
        <v>45505</v>
      </c>
      <c r="K58" s="59">
        <v>45627</v>
      </c>
      <c r="L58" s="19" t="s">
        <v>297</v>
      </c>
      <c r="M58" s="19" t="s">
        <v>326</v>
      </c>
      <c r="N58" s="19">
        <v>100</v>
      </c>
      <c r="O58" s="19">
        <v>100</v>
      </c>
      <c r="P58" s="19">
        <v>0</v>
      </c>
      <c r="Q58" s="19">
        <v>1</v>
      </c>
      <c r="R58" s="19">
        <v>374</v>
      </c>
      <c r="S58" s="19">
        <v>1322</v>
      </c>
      <c r="T58" s="19">
        <v>1</v>
      </c>
      <c r="U58" s="19">
        <v>45</v>
      </c>
      <c r="V58" s="19">
        <v>174</v>
      </c>
      <c r="W58" s="31" t="s">
        <v>327</v>
      </c>
      <c r="X58" s="20" t="s">
        <v>328</v>
      </c>
      <c r="Y58" s="19"/>
    </row>
    <row r="59" s="1" customFormat="1" ht="45" hidden="1" customHeight="1" spans="1:25">
      <c r="A59" s="19">
        <v>11</v>
      </c>
      <c r="B59" s="22" t="s">
        <v>35</v>
      </c>
      <c r="C59" s="22" t="s">
        <v>281</v>
      </c>
      <c r="D59" s="22" t="s">
        <v>282</v>
      </c>
      <c r="E59" s="19" t="s">
        <v>318</v>
      </c>
      <c r="F59" s="19" t="s">
        <v>329</v>
      </c>
      <c r="G59" s="19" t="s">
        <v>330</v>
      </c>
      <c r="H59" s="19" t="s">
        <v>54</v>
      </c>
      <c r="I59" s="19" t="s">
        <v>329</v>
      </c>
      <c r="J59" s="59">
        <v>45505</v>
      </c>
      <c r="K59" s="59">
        <v>45627</v>
      </c>
      <c r="L59" s="19" t="s">
        <v>297</v>
      </c>
      <c r="M59" s="19" t="s">
        <v>331</v>
      </c>
      <c r="N59" s="19">
        <v>5</v>
      </c>
      <c r="O59" s="19">
        <v>5</v>
      </c>
      <c r="P59" s="19">
        <v>0</v>
      </c>
      <c r="Q59" s="19">
        <v>1</v>
      </c>
      <c r="R59" s="19">
        <v>152</v>
      </c>
      <c r="S59" s="19">
        <v>623</v>
      </c>
      <c r="T59" s="19">
        <v>1</v>
      </c>
      <c r="U59" s="19">
        <v>52</v>
      </c>
      <c r="V59" s="19">
        <v>202</v>
      </c>
      <c r="W59" s="31" t="s">
        <v>332</v>
      </c>
      <c r="X59" s="20" t="s">
        <v>333</v>
      </c>
      <c r="Y59" s="19"/>
    </row>
    <row r="60" s="1" customFormat="1" ht="45" hidden="1" customHeight="1" spans="1:25">
      <c r="A60" s="19">
        <v>12</v>
      </c>
      <c r="B60" s="34" t="s">
        <v>35</v>
      </c>
      <c r="C60" s="34" t="s">
        <v>281</v>
      </c>
      <c r="D60" s="34" t="s">
        <v>282</v>
      </c>
      <c r="E60" s="34" t="s">
        <v>274</v>
      </c>
      <c r="F60" s="34" t="s">
        <v>275</v>
      </c>
      <c r="G60" s="34" t="s">
        <v>334</v>
      </c>
      <c r="H60" s="34" t="s">
        <v>335</v>
      </c>
      <c r="I60" s="34" t="s">
        <v>336</v>
      </c>
      <c r="J60" s="34" t="s">
        <v>224</v>
      </c>
      <c r="K60" s="34" t="s">
        <v>73</v>
      </c>
      <c r="L60" s="34" t="s">
        <v>104</v>
      </c>
      <c r="M60" s="34" t="s">
        <v>337</v>
      </c>
      <c r="N60" s="34">
        <v>25</v>
      </c>
      <c r="O60" s="34">
        <v>25</v>
      </c>
      <c r="P60" s="34">
        <v>0</v>
      </c>
      <c r="Q60" s="34">
        <v>1</v>
      </c>
      <c r="R60" s="34">
        <v>84</v>
      </c>
      <c r="S60" s="34">
        <v>331</v>
      </c>
      <c r="T60" s="34">
        <v>1</v>
      </c>
      <c r="U60" s="34">
        <v>16</v>
      </c>
      <c r="V60" s="34">
        <v>72</v>
      </c>
      <c r="W60" s="34" t="s">
        <v>338</v>
      </c>
      <c r="X60" s="34" t="s">
        <v>317</v>
      </c>
      <c r="Y60" s="34"/>
    </row>
    <row r="61" s="1" customFormat="1" ht="45" hidden="1" customHeight="1" spans="1:25">
      <c r="A61" s="19">
        <v>13</v>
      </c>
      <c r="B61" s="31" t="s">
        <v>35</v>
      </c>
      <c r="C61" s="31" t="s">
        <v>281</v>
      </c>
      <c r="D61" s="31" t="s">
        <v>282</v>
      </c>
      <c r="E61" s="31" t="s">
        <v>199</v>
      </c>
      <c r="F61" s="31" t="s">
        <v>193</v>
      </c>
      <c r="G61" s="31" t="s">
        <v>339</v>
      </c>
      <c r="H61" s="31" t="s">
        <v>42</v>
      </c>
      <c r="I61" s="31" t="s">
        <v>193</v>
      </c>
      <c r="J61" s="72">
        <v>45352</v>
      </c>
      <c r="K61" s="72">
        <v>45626</v>
      </c>
      <c r="L61" s="31" t="s">
        <v>297</v>
      </c>
      <c r="M61" s="31" t="s">
        <v>340</v>
      </c>
      <c r="N61" s="31">
        <v>276</v>
      </c>
      <c r="O61" s="31">
        <v>276</v>
      </c>
      <c r="P61" s="31">
        <v>0</v>
      </c>
      <c r="Q61" s="31">
        <v>46</v>
      </c>
      <c r="R61" s="31">
        <v>4126</v>
      </c>
      <c r="S61" s="31">
        <v>33892</v>
      </c>
      <c r="T61" s="31">
        <v>10</v>
      </c>
      <c r="U61" s="31">
        <v>161</v>
      </c>
      <c r="V61" s="31">
        <v>6328</v>
      </c>
      <c r="W61" s="31" t="s">
        <v>341</v>
      </c>
      <c r="X61" s="31" t="s">
        <v>342</v>
      </c>
      <c r="Y61" s="31"/>
    </row>
    <row r="62" s="1" customFormat="1" ht="45" hidden="1" customHeight="1" spans="1:25">
      <c r="A62" s="15" t="s">
        <v>343</v>
      </c>
      <c r="B62" s="24"/>
      <c r="C62" s="17"/>
      <c r="D62" s="18"/>
      <c r="E62" s="41"/>
      <c r="F62" s="41"/>
      <c r="G62" s="41" t="s">
        <v>344</v>
      </c>
      <c r="H62" s="41"/>
      <c r="I62" s="41"/>
      <c r="J62" s="77"/>
      <c r="K62" s="78"/>
      <c r="L62" s="18"/>
      <c r="M62" s="41"/>
      <c r="N62" s="41"/>
      <c r="O62" s="79">
        <f>SUM(O63:O69)</f>
        <v>299</v>
      </c>
      <c r="P62" s="41"/>
      <c r="Q62" s="41"/>
      <c r="R62" s="41"/>
      <c r="S62" s="41"/>
      <c r="T62" s="41"/>
      <c r="U62" s="41"/>
      <c r="V62" s="41"/>
      <c r="W62" s="41"/>
      <c r="X62" s="95"/>
      <c r="Y62" s="104"/>
    </row>
    <row r="63" s="1" customFormat="1" ht="45" hidden="1" customHeight="1" spans="1:25">
      <c r="A63" s="19">
        <v>1</v>
      </c>
      <c r="B63" s="19" t="s">
        <v>35</v>
      </c>
      <c r="C63" s="19" t="s">
        <v>281</v>
      </c>
      <c r="D63" s="19" t="s">
        <v>282</v>
      </c>
      <c r="E63" s="19" t="s">
        <v>141</v>
      </c>
      <c r="F63" s="19" t="s">
        <v>142</v>
      </c>
      <c r="G63" s="19" t="s">
        <v>345</v>
      </c>
      <c r="H63" s="19" t="s">
        <v>54</v>
      </c>
      <c r="I63" s="19" t="s">
        <v>142</v>
      </c>
      <c r="J63" s="58">
        <v>45505</v>
      </c>
      <c r="K63" s="58">
        <v>45627</v>
      </c>
      <c r="L63" s="19" t="s">
        <v>43</v>
      </c>
      <c r="M63" s="19" t="s">
        <v>346</v>
      </c>
      <c r="N63" s="19">
        <v>10</v>
      </c>
      <c r="O63" s="19">
        <v>10</v>
      </c>
      <c r="P63" s="19">
        <v>0</v>
      </c>
      <c r="Q63" s="19">
        <v>1</v>
      </c>
      <c r="R63" s="19">
        <v>46</v>
      </c>
      <c r="S63" s="19">
        <v>180</v>
      </c>
      <c r="T63" s="19">
        <v>1</v>
      </c>
      <c r="U63" s="19">
        <v>4</v>
      </c>
      <c r="V63" s="19">
        <v>60</v>
      </c>
      <c r="W63" s="87" t="s">
        <v>347</v>
      </c>
      <c r="X63" s="87" t="s">
        <v>147</v>
      </c>
      <c r="Y63" s="19"/>
    </row>
    <row r="64" s="1" customFormat="1" ht="45" hidden="1" customHeight="1" spans="1:25">
      <c r="A64" s="19">
        <v>2</v>
      </c>
      <c r="B64" s="19" t="s">
        <v>35</v>
      </c>
      <c r="C64" s="19" t="s">
        <v>281</v>
      </c>
      <c r="D64" s="19" t="s">
        <v>282</v>
      </c>
      <c r="E64" s="19" t="s">
        <v>157</v>
      </c>
      <c r="F64" s="19" t="s">
        <v>164</v>
      </c>
      <c r="G64" s="19" t="s">
        <v>348</v>
      </c>
      <c r="H64" s="19" t="s">
        <v>54</v>
      </c>
      <c r="I64" s="19" t="s">
        <v>164</v>
      </c>
      <c r="J64" s="58">
        <v>45292</v>
      </c>
      <c r="K64" s="58">
        <v>45627</v>
      </c>
      <c r="L64" s="19" t="s">
        <v>43</v>
      </c>
      <c r="M64" s="19" t="s">
        <v>349</v>
      </c>
      <c r="N64" s="19">
        <v>15</v>
      </c>
      <c r="O64" s="19">
        <v>15</v>
      </c>
      <c r="P64" s="19">
        <v>0</v>
      </c>
      <c r="Q64" s="19">
        <v>1</v>
      </c>
      <c r="R64" s="19">
        <v>55</v>
      </c>
      <c r="S64" s="19">
        <v>236</v>
      </c>
      <c r="T64" s="19">
        <v>0</v>
      </c>
      <c r="U64" s="19">
        <v>21</v>
      </c>
      <c r="V64" s="19">
        <v>76</v>
      </c>
      <c r="W64" s="80" t="s">
        <v>350</v>
      </c>
      <c r="X64" s="81" t="s">
        <v>351</v>
      </c>
      <c r="Y64" s="19"/>
    </row>
    <row r="65" s="1" customFormat="1" ht="45" hidden="1" customHeight="1" spans="1:25">
      <c r="A65" s="8">
        <v>3</v>
      </c>
      <c r="B65" s="8" t="s">
        <v>35</v>
      </c>
      <c r="C65" s="8" t="s">
        <v>281</v>
      </c>
      <c r="D65" s="8" t="s">
        <v>282</v>
      </c>
      <c r="E65" s="8" t="s">
        <v>250</v>
      </c>
      <c r="F65" s="8" t="s">
        <v>269</v>
      </c>
      <c r="G65" s="8" t="s">
        <v>352</v>
      </c>
      <c r="H65" s="8" t="s">
        <v>353</v>
      </c>
      <c r="I65" s="8" t="s">
        <v>269</v>
      </c>
      <c r="J65" s="62">
        <v>45566</v>
      </c>
      <c r="K65" s="62">
        <v>45627</v>
      </c>
      <c r="L65" s="8" t="s">
        <v>43</v>
      </c>
      <c r="M65" s="8" t="s">
        <v>354</v>
      </c>
      <c r="N65" s="8">
        <f>200*2100/10000</f>
        <v>42</v>
      </c>
      <c r="O65" s="8">
        <f>200*2100/10000</f>
        <v>42</v>
      </c>
      <c r="P65" s="8">
        <v>0</v>
      </c>
      <c r="Q65" s="8">
        <v>1</v>
      </c>
      <c r="R65" s="8">
        <f>S65/4</f>
        <v>467</v>
      </c>
      <c r="S65" s="8">
        <v>1868</v>
      </c>
      <c r="T65" s="8">
        <v>1</v>
      </c>
      <c r="U65" s="8">
        <v>149</v>
      </c>
      <c r="V65" s="8">
        <v>544</v>
      </c>
      <c r="W65" s="8" t="s">
        <v>355</v>
      </c>
      <c r="X65" s="8" t="s">
        <v>356</v>
      </c>
      <c r="Y65" s="8"/>
    </row>
    <row r="66" s="1" customFormat="1" ht="45" hidden="1" customHeight="1" spans="1:25">
      <c r="A66" s="8">
        <v>4</v>
      </c>
      <c r="B66" s="8" t="s">
        <v>35</v>
      </c>
      <c r="C66" s="8" t="s">
        <v>281</v>
      </c>
      <c r="D66" s="8" t="s">
        <v>282</v>
      </c>
      <c r="E66" s="8" t="s">
        <v>250</v>
      </c>
      <c r="F66" s="8" t="s">
        <v>357</v>
      </c>
      <c r="G66" s="8" t="s">
        <v>358</v>
      </c>
      <c r="H66" s="8" t="s">
        <v>353</v>
      </c>
      <c r="I66" s="8" t="s">
        <v>357</v>
      </c>
      <c r="J66" s="62">
        <v>45566</v>
      </c>
      <c r="K66" s="62">
        <v>45627</v>
      </c>
      <c r="L66" s="8" t="s">
        <v>43</v>
      </c>
      <c r="M66" s="8" t="s">
        <v>354</v>
      </c>
      <c r="N66" s="8">
        <v>42</v>
      </c>
      <c r="O66" s="8">
        <v>42</v>
      </c>
      <c r="P66" s="8">
        <v>0</v>
      </c>
      <c r="Q66" s="8">
        <v>1</v>
      </c>
      <c r="R66" s="8">
        <f>S66/4</f>
        <v>465</v>
      </c>
      <c r="S66" s="8">
        <v>1860</v>
      </c>
      <c r="T66" s="8"/>
      <c r="U66" s="8">
        <v>94</v>
      </c>
      <c r="V66" s="8">
        <v>341</v>
      </c>
      <c r="W66" s="8" t="s">
        <v>359</v>
      </c>
      <c r="X66" s="8" t="s">
        <v>360</v>
      </c>
      <c r="Y66" s="8"/>
    </row>
    <row r="67" s="1" customFormat="1" ht="45" hidden="1" customHeight="1" spans="1:25">
      <c r="A67" s="8">
        <v>5</v>
      </c>
      <c r="B67" s="8" t="s">
        <v>35</v>
      </c>
      <c r="C67" s="8" t="s">
        <v>281</v>
      </c>
      <c r="D67" s="8" t="s">
        <v>282</v>
      </c>
      <c r="E67" s="8" t="s">
        <v>250</v>
      </c>
      <c r="F67" s="8" t="s">
        <v>361</v>
      </c>
      <c r="G67" s="8" t="s">
        <v>362</v>
      </c>
      <c r="H67" s="8" t="s">
        <v>353</v>
      </c>
      <c r="I67" s="8" t="s">
        <v>361</v>
      </c>
      <c r="J67" s="62">
        <v>45566</v>
      </c>
      <c r="K67" s="62">
        <v>45627</v>
      </c>
      <c r="L67" s="8" t="s">
        <v>43</v>
      </c>
      <c r="M67" s="8" t="s">
        <v>363</v>
      </c>
      <c r="N67" s="8">
        <f>46+42</f>
        <v>88</v>
      </c>
      <c r="O67" s="8">
        <f>46+42</f>
        <v>88</v>
      </c>
      <c r="P67" s="8">
        <v>0</v>
      </c>
      <c r="Q67" s="8">
        <v>1</v>
      </c>
      <c r="R67" s="8">
        <v>836</v>
      </c>
      <c r="S67" s="8">
        <v>3343</v>
      </c>
      <c r="T67" s="8">
        <v>1</v>
      </c>
      <c r="U67" s="8">
        <v>154</v>
      </c>
      <c r="V67" s="8">
        <v>596</v>
      </c>
      <c r="W67" s="8" t="s">
        <v>364</v>
      </c>
      <c r="X67" s="8" t="s">
        <v>365</v>
      </c>
      <c r="Y67" s="8"/>
    </row>
    <row r="68" s="1" customFormat="1" ht="45" hidden="1" customHeight="1" spans="1:25">
      <c r="A68" s="8">
        <v>4</v>
      </c>
      <c r="B68" s="8" t="s">
        <v>35</v>
      </c>
      <c r="C68" s="8" t="s">
        <v>281</v>
      </c>
      <c r="D68" s="8" t="s">
        <v>282</v>
      </c>
      <c r="E68" s="8" t="s">
        <v>250</v>
      </c>
      <c r="F68" s="8" t="s">
        <v>366</v>
      </c>
      <c r="G68" s="8" t="s">
        <v>367</v>
      </c>
      <c r="H68" s="8" t="s">
        <v>353</v>
      </c>
      <c r="I68" s="8" t="s">
        <v>366</v>
      </c>
      <c r="J68" s="62">
        <v>45566</v>
      </c>
      <c r="K68" s="62">
        <v>45627</v>
      </c>
      <c r="L68" s="8" t="s">
        <v>43</v>
      </c>
      <c r="M68" s="8" t="s">
        <v>368</v>
      </c>
      <c r="N68" s="8">
        <f>40+42</f>
        <v>82</v>
      </c>
      <c r="O68" s="8">
        <f>40+42</f>
        <v>82</v>
      </c>
      <c r="P68" s="8">
        <v>0</v>
      </c>
      <c r="Q68" s="8">
        <v>1</v>
      </c>
      <c r="R68" s="8">
        <v>133</v>
      </c>
      <c r="S68" s="8">
        <v>531</v>
      </c>
      <c r="T68" s="8"/>
      <c r="U68" s="8">
        <v>47</v>
      </c>
      <c r="V68" s="8">
        <v>170</v>
      </c>
      <c r="W68" s="8" t="s">
        <v>369</v>
      </c>
      <c r="X68" s="8" t="s">
        <v>370</v>
      </c>
      <c r="Y68" s="8"/>
    </row>
    <row r="69" s="1" customFormat="1" ht="57" hidden="1" customHeight="1" spans="1:25">
      <c r="A69" s="8">
        <v>5</v>
      </c>
      <c r="B69" s="20" t="s">
        <v>35</v>
      </c>
      <c r="C69" s="26" t="s">
        <v>281</v>
      </c>
      <c r="D69" s="105" t="s">
        <v>282</v>
      </c>
      <c r="E69" s="26" t="s">
        <v>263</v>
      </c>
      <c r="F69" s="20" t="s">
        <v>361</v>
      </c>
      <c r="G69" s="8" t="s">
        <v>371</v>
      </c>
      <c r="H69" s="26" t="s">
        <v>54</v>
      </c>
      <c r="I69" s="8" t="s">
        <v>361</v>
      </c>
      <c r="J69" s="69">
        <v>45292</v>
      </c>
      <c r="K69" s="59">
        <v>45627</v>
      </c>
      <c r="L69" s="118" t="s">
        <v>43</v>
      </c>
      <c r="M69" s="26" t="s">
        <v>372</v>
      </c>
      <c r="N69" s="8">
        <v>20</v>
      </c>
      <c r="O69" s="8">
        <v>20</v>
      </c>
      <c r="P69" s="8">
        <v>0</v>
      </c>
      <c r="Q69" s="8">
        <v>1</v>
      </c>
      <c r="R69" s="8">
        <v>45</v>
      </c>
      <c r="S69" s="8">
        <v>138</v>
      </c>
      <c r="T69" s="8">
        <v>1</v>
      </c>
      <c r="U69" s="8">
        <v>8</v>
      </c>
      <c r="V69" s="8">
        <v>29</v>
      </c>
      <c r="W69" s="81" t="s">
        <v>373</v>
      </c>
      <c r="X69" s="20" t="s">
        <v>374</v>
      </c>
      <c r="Y69" s="8"/>
    </row>
    <row r="70" s="1" customFormat="1" ht="45" hidden="1" customHeight="1" spans="1:25">
      <c r="A70" s="11" t="s">
        <v>375</v>
      </c>
      <c r="B70" s="11"/>
      <c r="C70" s="10"/>
      <c r="D70" s="11"/>
      <c r="E70" s="11"/>
      <c r="F70" s="11"/>
      <c r="G70" s="10" t="s">
        <v>376</v>
      </c>
      <c r="H70" s="11"/>
      <c r="I70" s="25"/>
      <c r="J70" s="52"/>
      <c r="K70" s="53"/>
      <c r="L70" s="20"/>
      <c r="M70" s="25"/>
      <c r="N70" s="25"/>
      <c r="O70" s="119">
        <f>O71+O95+O100+O105</f>
        <v>967.5</v>
      </c>
      <c r="P70" s="25"/>
      <c r="Q70" s="25"/>
      <c r="R70" s="25"/>
      <c r="S70" s="25"/>
      <c r="T70" s="25"/>
      <c r="U70" s="25"/>
      <c r="V70" s="25"/>
      <c r="W70" s="25"/>
      <c r="X70" s="26"/>
      <c r="Y70" s="8"/>
    </row>
    <row r="71" s="1" customFormat="1" ht="45" hidden="1" customHeight="1" spans="1:25">
      <c r="A71" s="8" t="s">
        <v>36</v>
      </c>
      <c r="B71" s="24"/>
      <c r="C71" s="16"/>
      <c r="D71" s="106"/>
      <c r="E71" s="107"/>
      <c r="F71" s="107"/>
      <c r="G71" s="107" t="s">
        <v>377</v>
      </c>
      <c r="H71" s="107"/>
      <c r="I71" s="107"/>
      <c r="J71" s="120"/>
      <c r="K71" s="121"/>
      <c r="L71" s="106"/>
      <c r="M71" s="107"/>
      <c r="N71" s="107"/>
      <c r="O71" s="119">
        <f>SUM(O72:O94)</f>
        <v>890</v>
      </c>
      <c r="P71" s="107"/>
      <c r="Q71" s="107"/>
      <c r="R71" s="107"/>
      <c r="S71" s="107"/>
      <c r="T71" s="107"/>
      <c r="U71" s="107"/>
      <c r="V71" s="107"/>
      <c r="W71" s="107"/>
      <c r="X71" s="126"/>
      <c r="Y71" s="15"/>
    </row>
    <row r="72" s="1" customFormat="1" ht="45" customHeight="1" spans="1:25">
      <c r="A72" s="8">
        <v>1</v>
      </c>
      <c r="B72" s="25" t="s">
        <v>376</v>
      </c>
      <c r="C72" s="25" t="s">
        <v>378</v>
      </c>
      <c r="D72" s="25" t="s">
        <v>379</v>
      </c>
      <c r="E72" s="25" t="s">
        <v>59</v>
      </c>
      <c r="F72" s="25" t="s">
        <v>380</v>
      </c>
      <c r="G72" s="25" t="s">
        <v>381</v>
      </c>
      <c r="H72" s="25" t="s">
        <v>240</v>
      </c>
      <c r="I72" s="25" t="s">
        <v>380</v>
      </c>
      <c r="J72" s="69">
        <v>45292</v>
      </c>
      <c r="K72" s="59">
        <v>45627</v>
      </c>
      <c r="L72" s="25" t="s">
        <v>235</v>
      </c>
      <c r="M72" s="25" t="s">
        <v>382</v>
      </c>
      <c r="N72" s="25">
        <v>100</v>
      </c>
      <c r="O72" s="25">
        <v>100</v>
      </c>
      <c r="P72" s="25">
        <v>0</v>
      </c>
      <c r="Q72" s="25">
        <v>1</v>
      </c>
      <c r="R72" s="25">
        <v>238</v>
      </c>
      <c r="S72" s="25">
        <v>815</v>
      </c>
      <c r="T72" s="25">
        <v>0</v>
      </c>
      <c r="U72" s="25">
        <v>45</v>
      </c>
      <c r="V72" s="25">
        <v>185</v>
      </c>
      <c r="W72" s="25" t="s">
        <v>383</v>
      </c>
      <c r="X72" s="25" t="s">
        <v>384</v>
      </c>
      <c r="Y72" s="108"/>
    </row>
    <row r="73" s="1" customFormat="1" ht="45" customHeight="1" spans="1:25">
      <c r="A73" s="8">
        <v>2</v>
      </c>
      <c r="B73" s="25" t="s">
        <v>376</v>
      </c>
      <c r="C73" s="25" t="s">
        <v>385</v>
      </c>
      <c r="D73" s="25" t="s">
        <v>379</v>
      </c>
      <c r="E73" s="25" t="s">
        <v>59</v>
      </c>
      <c r="F73" s="25" t="s">
        <v>70</v>
      </c>
      <c r="G73" s="25" t="s">
        <v>386</v>
      </c>
      <c r="H73" s="25" t="s">
        <v>42</v>
      </c>
      <c r="I73" s="25" t="s">
        <v>70</v>
      </c>
      <c r="J73" s="69">
        <v>45292</v>
      </c>
      <c r="K73" s="59">
        <v>45627</v>
      </c>
      <c r="L73" s="25" t="s">
        <v>138</v>
      </c>
      <c r="M73" s="25" t="s">
        <v>387</v>
      </c>
      <c r="N73" s="25">
        <v>35</v>
      </c>
      <c r="O73" s="25">
        <v>35</v>
      </c>
      <c r="P73" s="25">
        <v>0</v>
      </c>
      <c r="Q73" s="25">
        <v>4</v>
      </c>
      <c r="R73" s="25">
        <v>2142</v>
      </c>
      <c r="S73" s="25">
        <v>7208</v>
      </c>
      <c r="T73" s="25">
        <v>3</v>
      </c>
      <c r="U73" s="25">
        <v>332</v>
      </c>
      <c r="V73" s="25">
        <v>1586</v>
      </c>
      <c r="W73" s="25" t="s">
        <v>388</v>
      </c>
      <c r="X73" s="25" t="s">
        <v>389</v>
      </c>
      <c r="Y73" s="25"/>
    </row>
    <row r="74" s="1" customFormat="1" ht="45" hidden="1" customHeight="1" spans="1:25">
      <c r="A74" s="8">
        <v>3</v>
      </c>
      <c r="B74" s="19" t="s">
        <v>376</v>
      </c>
      <c r="C74" s="19" t="s">
        <v>390</v>
      </c>
      <c r="D74" s="25" t="s">
        <v>379</v>
      </c>
      <c r="E74" s="19" t="s">
        <v>78</v>
      </c>
      <c r="F74" s="19" t="s">
        <v>391</v>
      </c>
      <c r="G74" s="19" t="s">
        <v>392</v>
      </c>
      <c r="H74" s="19" t="s">
        <v>54</v>
      </c>
      <c r="I74" s="19" t="s">
        <v>391</v>
      </c>
      <c r="J74" s="57" t="s">
        <v>90</v>
      </c>
      <c r="K74" s="57" t="s">
        <v>82</v>
      </c>
      <c r="L74" s="19" t="s">
        <v>138</v>
      </c>
      <c r="M74" s="19" t="s">
        <v>393</v>
      </c>
      <c r="N74" s="19">
        <v>10</v>
      </c>
      <c r="O74" s="19">
        <v>10</v>
      </c>
      <c r="P74" s="19">
        <v>0</v>
      </c>
      <c r="Q74" s="19">
        <v>1</v>
      </c>
      <c r="R74" s="19">
        <v>85</v>
      </c>
      <c r="S74" s="19">
        <v>396</v>
      </c>
      <c r="T74" s="19">
        <v>0</v>
      </c>
      <c r="U74" s="19">
        <v>13</v>
      </c>
      <c r="V74" s="19">
        <v>58</v>
      </c>
      <c r="W74" s="19" t="s">
        <v>394</v>
      </c>
      <c r="X74" s="19" t="s">
        <v>395</v>
      </c>
      <c r="Y74" s="19"/>
    </row>
    <row r="75" s="1" customFormat="1" ht="45" hidden="1" customHeight="1" spans="1:25">
      <c r="A75" s="8">
        <v>4</v>
      </c>
      <c r="B75" s="20" t="s">
        <v>376</v>
      </c>
      <c r="C75" s="20" t="s">
        <v>378</v>
      </c>
      <c r="D75" s="20" t="s">
        <v>379</v>
      </c>
      <c r="E75" s="20" t="s">
        <v>95</v>
      </c>
      <c r="F75" s="20" t="s">
        <v>396</v>
      </c>
      <c r="G75" s="20" t="s">
        <v>397</v>
      </c>
      <c r="H75" s="20" t="s">
        <v>54</v>
      </c>
      <c r="I75" s="20" t="s">
        <v>396</v>
      </c>
      <c r="J75" s="59">
        <v>45444</v>
      </c>
      <c r="K75" s="59">
        <v>45627</v>
      </c>
      <c r="L75" s="20" t="s">
        <v>398</v>
      </c>
      <c r="M75" s="20" t="s">
        <v>399</v>
      </c>
      <c r="N75" s="20">
        <v>21</v>
      </c>
      <c r="O75" s="20">
        <v>21</v>
      </c>
      <c r="P75" s="20"/>
      <c r="Q75" s="20">
        <v>1</v>
      </c>
      <c r="R75" s="20">
        <v>145</v>
      </c>
      <c r="S75" s="20">
        <v>540</v>
      </c>
      <c r="T75" s="20">
        <v>1</v>
      </c>
      <c r="U75" s="20">
        <v>39</v>
      </c>
      <c r="V75" s="20">
        <v>156</v>
      </c>
      <c r="W75" s="80" t="s">
        <v>400</v>
      </c>
      <c r="X75" s="81" t="s">
        <v>401</v>
      </c>
      <c r="Y75" s="19"/>
    </row>
    <row r="76" s="1" customFormat="1" ht="45" hidden="1" customHeight="1" spans="1:25">
      <c r="A76" s="8">
        <v>5</v>
      </c>
      <c r="B76" s="20" t="s">
        <v>402</v>
      </c>
      <c r="C76" s="20" t="s">
        <v>390</v>
      </c>
      <c r="D76" s="20" t="s">
        <v>379</v>
      </c>
      <c r="E76" s="20" t="s">
        <v>95</v>
      </c>
      <c r="F76" s="20" t="s">
        <v>403</v>
      </c>
      <c r="G76" s="20" t="s">
        <v>404</v>
      </c>
      <c r="H76" s="20" t="s">
        <v>54</v>
      </c>
      <c r="I76" s="20" t="s">
        <v>100</v>
      </c>
      <c r="J76" s="20" t="s">
        <v>102</v>
      </c>
      <c r="K76" s="20" t="s">
        <v>103</v>
      </c>
      <c r="L76" s="20" t="s">
        <v>138</v>
      </c>
      <c r="M76" s="20" t="s">
        <v>405</v>
      </c>
      <c r="N76" s="20">
        <v>90</v>
      </c>
      <c r="O76" s="20">
        <v>90</v>
      </c>
      <c r="P76" s="20">
        <v>0</v>
      </c>
      <c r="Q76" s="20">
        <v>1</v>
      </c>
      <c r="R76" s="20">
        <v>513</v>
      </c>
      <c r="S76" s="20">
        <v>1933</v>
      </c>
      <c r="T76" s="20">
        <v>1</v>
      </c>
      <c r="U76" s="20">
        <v>263</v>
      </c>
      <c r="V76" s="20">
        <v>263</v>
      </c>
      <c r="W76" s="20" t="s">
        <v>106</v>
      </c>
      <c r="X76" s="20" t="s">
        <v>107</v>
      </c>
      <c r="Y76" s="20"/>
    </row>
    <row r="77" s="1" customFormat="1" ht="45" hidden="1" customHeight="1" spans="1:25">
      <c r="A77" s="8">
        <v>6</v>
      </c>
      <c r="B77" s="20" t="s">
        <v>402</v>
      </c>
      <c r="C77" s="20" t="s">
        <v>390</v>
      </c>
      <c r="D77" s="20" t="s">
        <v>379</v>
      </c>
      <c r="E77" s="20" t="s">
        <v>95</v>
      </c>
      <c r="F77" s="20" t="s">
        <v>403</v>
      </c>
      <c r="G77" s="20" t="s">
        <v>406</v>
      </c>
      <c r="H77" s="20" t="s">
        <v>54</v>
      </c>
      <c r="I77" s="20" t="s">
        <v>100</v>
      </c>
      <c r="J77" s="20" t="s">
        <v>102</v>
      </c>
      <c r="K77" s="20" t="s">
        <v>103</v>
      </c>
      <c r="L77" s="20" t="s">
        <v>138</v>
      </c>
      <c r="M77" s="20" t="s">
        <v>407</v>
      </c>
      <c r="N77" s="20">
        <v>36</v>
      </c>
      <c r="O77" s="20">
        <v>36</v>
      </c>
      <c r="P77" s="20">
        <v>0</v>
      </c>
      <c r="Q77" s="20">
        <v>1</v>
      </c>
      <c r="R77" s="20">
        <v>513</v>
      </c>
      <c r="S77" s="20">
        <v>1933</v>
      </c>
      <c r="T77" s="20">
        <v>1</v>
      </c>
      <c r="U77" s="20">
        <v>263</v>
      </c>
      <c r="V77" s="20">
        <v>263</v>
      </c>
      <c r="W77" s="20" t="s">
        <v>106</v>
      </c>
      <c r="X77" s="20" t="s">
        <v>107</v>
      </c>
      <c r="Y77" s="20"/>
    </row>
    <row r="78" s="1" customFormat="1" ht="45" hidden="1" customHeight="1" spans="1:25">
      <c r="A78" s="8">
        <v>7</v>
      </c>
      <c r="B78" s="19" t="s">
        <v>376</v>
      </c>
      <c r="C78" s="20" t="s">
        <v>378</v>
      </c>
      <c r="D78" s="20" t="s">
        <v>379</v>
      </c>
      <c r="E78" s="19" t="s">
        <v>95</v>
      </c>
      <c r="F78" s="19" t="s">
        <v>108</v>
      </c>
      <c r="G78" s="19" t="s">
        <v>408</v>
      </c>
      <c r="H78" s="108" t="s">
        <v>54</v>
      </c>
      <c r="I78" s="19" t="s">
        <v>108</v>
      </c>
      <c r="J78" s="19" t="s">
        <v>102</v>
      </c>
      <c r="K78" s="19" t="s">
        <v>103</v>
      </c>
      <c r="L78" s="19" t="s">
        <v>398</v>
      </c>
      <c r="M78" s="19" t="s">
        <v>409</v>
      </c>
      <c r="N78" s="19">
        <v>20</v>
      </c>
      <c r="O78" s="19">
        <v>20</v>
      </c>
      <c r="P78" s="19">
        <v>0</v>
      </c>
      <c r="Q78" s="19">
        <v>1</v>
      </c>
      <c r="R78" s="19">
        <v>152</v>
      </c>
      <c r="S78" s="19">
        <v>556</v>
      </c>
      <c r="T78" s="19">
        <v>1</v>
      </c>
      <c r="U78" s="19">
        <v>31</v>
      </c>
      <c r="V78" s="19">
        <v>100</v>
      </c>
      <c r="W78" s="80" t="s">
        <v>410</v>
      </c>
      <c r="X78" s="81" t="s">
        <v>411</v>
      </c>
      <c r="Y78" s="19"/>
    </row>
    <row r="79" s="1" customFormat="1" ht="45" hidden="1" customHeight="1" spans="1:25">
      <c r="A79" s="8">
        <v>8</v>
      </c>
      <c r="B79" s="19" t="s">
        <v>376</v>
      </c>
      <c r="C79" s="19" t="s">
        <v>390</v>
      </c>
      <c r="D79" s="19" t="s">
        <v>412</v>
      </c>
      <c r="E79" s="19" t="s">
        <v>128</v>
      </c>
      <c r="F79" s="19" t="s">
        <v>413</v>
      </c>
      <c r="G79" s="19" t="s">
        <v>414</v>
      </c>
      <c r="H79" s="19" t="s">
        <v>54</v>
      </c>
      <c r="I79" s="19" t="s">
        <v>413</v>
      </c>
      <c r="J79" s="58">
        <v>45292</v>
      </c>
      <c r="K79" s="58">
        <v>45657</v>
      </c>
      <c r="L79" s="19" t="s">
        <v>138</v>
      </c>
      <c r="M79" s="19" t="s">
        <v>415</v>
      </c>
      <c r="N79" s="19">
        <v>30</v>
      </c>
      <c r="O79" s="19">
        <v>30</v>
      </c>
      <c r="P79" s="19">
        <v>0</v>
      </c>
      <c r="Q79" s="19">
        <v>1</v>
      </c>
      <c r="R79" s="19">
        <v>200</v>
      </c>
      <c r="S79" s="19">
        <v>800</v>
      </c>
      <c r="T79" s="19">
        <v>1</v>
      </c>
      <c r="U79" s="19">
        <v>50</v>
      </c>
      <c r="V79" s="19">
        <v>200</v>
      </c>
      <c r="W79" s="19" t="s">
        <v>416</v>
      </c>
      <c r="X79" s="19" t="s">
        <v>416</v>
      </c>
      <c r="Y79" s="19"/>
    </row>
    <row r="80" s="1" customFormat="1" ht="45" hidden="1" customHeight="1" spans="1:25">
      <c r="A80" s="8">
        <v>9</v>
      </c>
      <c r="B80" s="19" t="s">
        <v>376</v>
      </c>
      <c r="C80" s="19" t="s">
        <v>390</v>
      </c>
      <c r="D80" s="29" t="s">
        <v>417</v>
      </c>
      <c r="E80" s="19" t="s">
        <v>128</v>
      </c>
      <c r="F80" s="19" t="s">
        <v>129</v>
      </c>
      <c r="G80" s="19" t="s">
        <v>418</v>
      </c>
      <c r="H80" s="19" t="s">
        <v>54</v>
      </c>
      <c r="I80" s="19" t="s">
        <v>129</v>
      </c>
      <c r="J80" s="58">
        <v>45292</v>
      </c>
      <c r="K80" s="58">
        <v>45657</v>
      </c>
      <c r="L80" s="19" t="s">
        <v>138</v>
      </c>
      <c r="M80" s="19" t="s">
        <v>419</v>
      </c>
      <c r="N80" s="19">
        <v>120</v>
      </c>
      <c r="O80" s="19">
        <v>120</v>
      </c>
      <c r="P80" s="19">
        <v>0</v>
      </c>
      <c r="Q80" s="19">
        <v>1</v>
      </c>
      <c r="R80" s="19">
        <v>415</v>
      </c>
      <c r="S80" s="19">
        <v>1526</v>
      </c>
      <c r="T80" s="19">
        <v>1</v>
      </c>
      <c r="U80" s="19">
        <v>112</v>
      </c>
      <c r="V80" s="19">
        <v>346</v>
      </c>
      <c r="W80" s="19" t="s">
        <v>420</v>
      </c>
      <c r="X80" s="19" t="s">
        <v>420</v>
      </c>
      <c r="Y80" s="19"/>
    </row>
    <row r="81" s="1" customFormat="1" ht="45" hidden="1" customHeight="1" spans="1:25">
      <c r="A81" s="8">
        <v>10</v>
      </c>
      <c r="B81" s="19" t="s">
        <v>376</v>
      </c>
      <c r="C81" s="19" t="s">
        <v>390</v>
      </c>
      <c r="D81" s="19" t="s">
        <v>377</v>
      </c>
      <c r="E81" s="19" t="s">
        <v>128</v>
      </c>
      <c r="F81" s="19" t="s">
        <v>421</v>
      </c>
      <c r="G81" s="19" t="s">
        <v>422</v>
      </c>
      <c r="H81" s="19" t="s">
        <v>42</v>
      </c>
      <c r="I81" s="19" t="s">
        <v>421</v>
      </c>
      <c r="J81" s="58">
        <v>45292</v>
      </c>
      <c r="K81" s="58">
        <v>45657</v>
      </c>
      <c r="L81" s="19" t="s">
        <v>138</v>
      </c>
      <c r="M81" s="19" t="s">
        <v>423</v>
      </c>
      <c r="N81" s="19">
        <v>60</v>
      </c>
      <c r="O81" s="19">
        <v>60</v>
      </c>
      <c r="P81" s="19">
        <v>0</v>
      </c>
      <c r="Q81" s="19">
        <v>1</v>
      </c>
      <c r="R81" s="19">
        <v>114</v>
      </c>
      <c r="S81" s="19">
        <v>398</v>
      </c>
      <c r="T81" s="19">
        <v>1</v>
      </c>
      <c r="U81" s="19">
        <v>20</v>
      </c>
      <c r="V81" s="19">
        <v>91</v>
      </c>
      <c r="W81" s="19" t="s">
        <v>424</v>
      </c>
      <c r="X81" s="19" t="s">
        <v>424</v>
      </c>
      <c r="Y81" s="19"/>
    </row>
    <row r="82" s="1" customFormat="1" ht="45" hidden="1" customHeight="1" spans="1:25">
      <c r="A82" s="8">
        <v>11</v>
      </c>
      <c r="B82" s="19" t="s">
        <v>376</v>
      </c>
      <c r="C82" s="19" t="s">
        <v>390</v>
      </c>
      <c r="D82" s="19" t="s">
        <v>379</v>
      </c>
      <c r="E82" s="19" t="s">
        <v>141</v>
      </c>
      <c r="F82" s="19" t="s">
        <v>142</v>
      </c>
      <c r="G82" s="19" t="s">
        <v>425</v>
      </c>
      <c r="H82" s="19" t="s">
        <v>42</v>
      </c>
      <c r="I82" s="19" t="s">
        <v>142</v>
      </c>
      <c r="J82" s="58">
        <v>45474</v>
      </c>
      <c r="K82" s="58">
        <v>45627</v>
      </c>
      <c r="L82" s="19" t="s">
        <v>235</v>
      </c>
      <c r="M82" s="19" t="s">
        <v>426</v>
      </c>
      <c r="N82" s="19">
        <v>40</v>
      </c>
      <c r="O82" s="19">
        <v>40</v>
      </c>
      <c r="P82" s="19">
        <v>0</v>
      </c>
      <c r="Q82" s="19">
        <v>1</v>
      </c>
      <c r="R82" s="19">
        <v>84</v>
      </c>
      <c r="S82" s="19">
        <v>370</v>
      </c>
      <c r="T82" s="19">
        <v>1</v>
      </c>
      <c r="U82" s="19">
        <v>3</v>
      </c>
      <c r="V82" s="19">
        <v>100</v>
      </c>
      <c r="W82" s="87" t="s">
        <v>427</v>
      </c>
      <c r="X82" s="87" t="s">
        <v>428</v>
      </c>
      <c r="Y82" s="19"/>
    </row>
    <row r="83" s="1" customFormat="1" ht="45" hidden="1" customHeight="1" spans="1:25">
      <c r="A83" s="8">
        <v>12</v>
      </c>
      <c r="B83" s="109" t="s">
        <v>376</v>
      </c>
      <c r="C83" s="109" t="s">
        <v>378</v>
      </c>
      <c r="D83" s="110" t="s">
        <v>379</v>
      </c>
      <c r="E83" s="109" t="s">
        <v>157</v>
      </c>
      <c r="F83" s="110" t="s">
        <v>180</v>
      </c>
      <c r="G83" s="110" t="s">
        <v>429</v>
      </c>
      <c r="H83" s="110" t="s">
        <v>54</v>
      </c>
      <c r="I83" s="110" t="s">
        <v>180</v>
      </c>
      <c r="J83" s="58">
        <v>45292</v>
      </c>
      <c r="K83" s="58">
        <v>45627</v>
      </c>
      <c r="L83" s="19" t="s">
        <v>235</v>
      </c>
      <c r="M83" s="122" t="s">
        <v>430</v>
      </c>
      <c r="N83" s="110">
        <v>10</v>
      </c>
      <c r="O83" s="110">
        <v>10</v>
      </c>
      <c r="P83" s="110">
        <v>0</v>
      </c>
      <c r="Q83" s="110">
        <v>1</v>
      </c>
      <c r="R83" s="110">
        <v>132</v>
      </c>
      <c r="S83" s="110">
        <v>386</v>
      </c>
      <c r="T83" s="110">
        <v>1</v>
      </c>
      <c r="U83" s="110">
        <v>15</v>
      </c>
      <c r="V83" s="110">
        <v>48</v>
      </c>
      <c r="W83" s="127" t="s">
        <v>431</v>
      </c>
      <c r="X83" s="128" t="s">
        <v>432</v>
      </c>
      <c r="Y83" s="134"/>
    </row>
    <row r="84" s="1" customFormat="1" ht="45" hidden="1" customHeight="1" spans="1:25">
      <c r="A84" s="8">
        <v>13</v>
      </c>
      <c r="B84" s="19" t="s">
        <v>376</v>
      </c>
      <c r="C84" s="19" t="s">
        <v>390</v>
      </c>
      <c r="D84" s="19" t="s">
        <v>377</v>
      </c>
      <c r="E84" s="111" t="s">
        <v>157</v>
      </c>
      <c r="F84" s="19" t="s">
        <v>433</v>
      </c>
      <c r="G84" s="19" t="s">
        <v>434</v>
      </c>
      <c r="H84" s="39" t="s">
        <v>54</v>
      </c>
      <c r="I84" s="19" t="s">
        <v>433</v>
      </c>
      <c r="J84" s="58">
        <v>45292</v>
      </c>
      <c r="K84" s="58">
        <v>45627</v>
      </c>
      <c r="L84" s="19" t="s">
        <v>435</v>
      </c>
      <c r="M84" s="19" t="s">
        <v>436</v>
      </c>
      <c r="N84" s="19">
        <v>70</v>
      </c>
      <c r="O84" s="19">
        <v>70</v>
      </c>
      <c r="P84" s="19">
        <v>0</v>
      </c>
      <c r="Q84" s="19">
        <v>1</v>
      </c>
      <c r="R84" s="19">
        <v>308</v>
      </c>
      <c r="S84" s="19">
        <v>1079</v>
      </c>
      <c r="T84" s="19">
        <v>1</v>
      </c>
      <c r="U84" s="19">
        <v>80</v>
      </c>
      <c r="V84" s="19">
        <v>305</v>
      </c>
      <c r="W84" s="127" t="s">
        <v>437</v>
      </c>
      <c r="X84" s="19" t="s">
        <v>437</v>
      </c>
      <c r="Y84" s="19"/>
    </row>
    <row r="85" s="1" customFormat="1" ht="45" hidden="1" customHeight="1" spans="1:25">
      <c r="A85" s="8">
        <v>14</v>
      </c>
      <c r="B85" s="19" t="s">
        <v>376</v>
      </c>
      <c r="C85" s="19" t="s">
        <v>390</v>
      </c>
      <c r="D85" s="19" t="s">
        <v>377</v>
      </c>
      <c r="E85" s="111" t="s">
        <v>157</v>
      </c>
      <c r="F85" s="19" t="s">
        <v>301</v>
      </c>
      <c r="G85" s="19" t="s">
        <v>438</v>
      </c>
      <c r="H85" s="39" t="s">
        <v>54</v>
      </c>
      <c r="I85" s="19" t="s">
        <v>301</v>
      </c>
      <c r="J85" s="58">
        <v>45292</v>
      </c>
      <c r="K85" s="58">
        <v>45627</v>
      </c>
      <c r="L85" s="19" t="s">
        <v>43</v>
      </c>
      <c r="M85" s="19" t="s">
        <v>439</v>
      </c>
      <c r="N85" s="19">
        <v>5</v>
      </c>
      <c r="O85" s="19">
        <v>5</v>
      </c>
      <c r="P85" s="19">
        <v>0</v>
      </c>
      <c r="Q85" s="19">
        <v>1</v>
      </c>
      <c r="R85" s="19">
        <v>76</v>
      </c>
      <c r="S85" s="19">
        <v>220</v>
      </c>
      <c r="T85" s="19">
        <v>0</v>
      </c>
      <c r="U85" s="19">
        <v>15</v>
      </c>
      <c r="V85" s="19">
        <v>51</v>
      </c>
      <c r="W85" s="127" t="s">
        <v>440</v>
      </c>
      <c r="X85" s="19" t="s">
        <v>440</v>
      </c>
      <c r="Y85" s="19"/>
    </row>
    <row r="86" s="1" customFormat="1" ht="45" hidden="1" customHeight="1" spans="1:25">
      <c r="A86" s="8">
        <v>15</v>
      </c>
      <c r="B86" s="30" t="s">
        <v>376</v>
      </c>
      <c r="C86" s="30" t="s">
        <v>378</v>
      </c>
      <c r="D86" s="30" t="s">
        <v>441</v>
      </c>
      <c r="E86" s="30" t="s">
        <v>157</v>
      </c>
      <c r="F86" s="30" t="s">
        <v>158</v>
      </c>
      <c r="G86" s="30" t="s">
        <v>442</v>
      </c>
      <c r="H86" s="30" t="s">
        <v>54</v>
      </c>
      <c r="I86" s="30" t="s">
        <v>443</v>
      </c>
      <c r="J86" s="63">
        <v>45292</v>
      </c>
      <c r="K86" s="63">
        <v>45627</v>
      </c>
      <c r="L86" s="30" t="s">
        <v>138</v>
      </c>
      <c r="M86" s="30" t="s">
        <v>444</v>
      </c>
      <c r="N86" s="30">
        <v>40</v>
      </c>
      <c r="O86" s="30">
        <v>40</v>
      </c>
      <c r="P86" s="30">
        <v>0</v>
      </c>
      <c r="Q86" s="30">
        <v>1</v>
      </c>
      <c r="R86" s="88">
        <v>157</v>
      </c>
      <c r="S86" s="88">
        <v>658</v>
      </c>
      <c r="T86" s="88">
        <v>0</v>
      </c>
      <c r="U86" s="88">
        <v>44</v>
      </c>
      <c r="V86" s="88">
        <v>127</v>
      </c>
      <c r="W86" s="30" t="s">
        <v>445</v>
      </c>
      <c r="X86" s="90" t="s">
        <v>446</v>
      </c>
      <c r="Y86" s="30"/>
    </row>
    <row r="87" s="1" customFormat="1" ht="45" hidden="1" customHeight="1" spans="1:25">
      <c r="A87" s="8">
        <v>16</v>
      </c>
      <c r="B87" s="30" t="s">
        <v>447</v>
      </c>
      <c r="C87" s="30" t="s">
        <v>448</v>
      </c>
      <c r="D87" s="30" t="s">
        <v>377</v>
      </c>
      <c r="E87" s="30" t="s">
        <v>263</v>
      </c>
      <c r="F87" s="30" t="s">
        <v>449</v>
      </c>
      <c r="G87" s="30" t="s">
        <v>450</v>
      </c>
      <c r="H87" s="30" t="s">
        <v>54</v>
      </c>
      <c r="I87" s="30" t="s">
        <v>449</v>
      </c>
      <c r="J87" s="63">
        <v>45292</v>
      </c>
      <c r="K87" s="30" t="s">
        <v>73</v>
      </c>
      <c r="L87" s="30" t="s">
        <v>138</v>
      </c>
      <c r="M87" s="30" t="s">
        <v>451</v>
      </c>
      <c r="N87" s="30">
        <v>35</v>
      </c>
      <c r="O87" s="30">
        <v>35</v>
      </c>
      <c r="P87" s="30">
        <v>0</v>
      </c>
      <c r="Q87" s="30">
        <v>1</v>
      </c>
      <c r="R87" s="30">
        <v>136</v>
      </c>
      <c r="S87" s="30">
        <v>397</v>
      </c>
      <c r="T87" s="30">
        <v>1</v>
      </c>
      <c r="U87" s="30">
        <v>10</v>
      </c>
      <c r="V87" s="30">
        <v>35</v>
      </c>
      <c r="W87" s="30" t="s">
        <v>452</v>
      </c>
      <c r="X87" s="30" t="s">
        <v>453</v>
      </c>
      <c r="Y87" s="30"/>
    </row>
    <row r="88" s="1" customFormat="1" ht="48" hidden="1" spans="1:25">
      <c r="A88" s="8">
        <v>17</v>
      </c>
      <c r="B88" s="30" t="s">
        <v>447</v>
      </c>
      <c r="C88" s="30" t="s">
        <v>448</v>
      </c>
      <c r="D88" s="30" t="s">
        <v>377</v>
      </c>
      <c r="E88" s="30" t="s">
        <v>263</v>
      </c>
      <c r="F88" s="30" t="s">
        <v>449</v>
      </c>
      <c r="G88" s="30" t="s">
        <v>454</v>
      </c>
      <c r="H88" s="30" t="s">
        <v>54</v>
      </c>
      <c r="I88" s="30" t="s">
        <v>449</v>
      </c>
      <c r="J88" s="63">
        <v>45292</v>
      </c>
      <c r="K88" s="30" t="s">
        <v>73</v>
      </c>
      <c r="L88" s="30" t="s">
        <v>138</v>
      </c>
      <c r="M88" s="30" t="s">
        <v>455</v>
      </c>
      <c r="N88" s="30">
        <v>8</v>
      </c>
      <c r="O88" s="30">
        <v>8</v>
      </c>
      <c r="P88" s="30">
        <v>0</v>
      </c>
      <c r="Q88" s="30">
        <v>1</v>
      </c>
      <c r="R88" s="30">
        <v>86</v>
      </c>
      <c r="S88" s="30">
        <v>265</v>
      </c>
      <c r="T88" s="30">
        <v>1</v>
      </c>
      <c r="U88" s="30">
        <v>6</v>
      </c>
      <c r="V88" s="30">
        <v>15</v>
      </c>
      <c r="W88" s="30" t="s">
        <v>456</v>
      </c>
      <c r="X88" s="30" t="s">
        <v>457</v>
      </c>
      <c r="Y88" s="30"/>
    </row>
    <row r="89" s="1" customFormat="1" ht="45" hidden="1" customHeight="1" spans="1:25">
      <c r="A89" s="8">
        <v>18</v>
      </c>
      <c r="B89" s="26" t="s">
        <v>376</v>
      </c>
      <c r="C89" s="26" t="s">
        <v>390</v>
      </c>
      <c r="D89" s="26" t="s">
        <v>458</v>
      </c>
      <c r="E89" s="26" t="s">
        <v>222</v>
      </c>
      <c r="F89" s="26" t="s">
        <v>158</v>
      </c>
      <c r="G89" s="26" t="s">
        <v>459</v>
      </c>
      <c r="H89" s="26" t="s">
        <v>42</v>
      </c>
      <c r="I89" s="26" t="s">
        <v>460</v>
      </c>
      <c r="J89" s="71" t="s">
        <v>224</v>
      </c>
      <c r="K89" s="71" t="s">
        <v>461</v>
      </c>
      <c r="L89" s="26" t="s">
        <v>398</v>
      </c>
      <c r="M89" s="26" t="s">
        <v>462</v>
      </c>
      <c r="N89" s="26">
        <v>100</v>
      </c>
      <c r="O89" s="26">
        <v>100</v>
      </c>
      <c r="P89" s="26">
        <v>0</v>
      </c>
      <c r="Q89" s="26">
        <v>1</v>
      </c>
      <c r="R89" s="26">
        <v>428</v>
      </c>
      <c r="S89" s="26">
        <v>1488</v>
      </c>
      <c r="T89" s="26">
        <v>1</v>
      </c>
      <c r="U89" s="26">
        <v>100</v>
      </c>
      <c r="V89" s="26">
        <v>334</v>
      </c>
      <c r="W89" s="26" t="s">
        <v>463</v>
      </c>
      <c r="X89" s="26" t="s">
        <v>464</v>
      </c>
      <c r="Y89" s="26"/>
    </row>
    <row r="90" s="1" customFormat="1" ht="45" hidden="1" customHeight="1" spans="1:25">
      <c r="A90" s="8">
        <v>19</v>
      </c>
      <c r="B90" s="19" t="s">
        <v>376</v>
      </c>
      <c r="C90" s="19" t="s">
        <v>378</v>
      </c>
      <c r="D90" s="19" t="s">
        <v>379</v>
      </c>
      <c r="E90" s="26" t="s">
        <v>222</v>
      </c>
      <c r="F90" s="26" t="s">
        <v>158</v>
      </c>
      <c r="G90" s="19" t="s">
        <v>465</v>
      </c>
      <c r="H90" s="19" t="s">
        <v>54</v>
      </c>
      <c r="I90" s="19" t="s">
        <v>158</v>
      </c>
      <c r="J90" s="71" t="s">
        <v>224</v>
      </c>
      <c r="K90" s="71" t="s">
        <v>73</v>
      </c>
      <c r="L90" s="19" t="s">
        <v>398</v>
      </c>
      <c r="M90" s="19" t="s">
        <v>466</v>
      </c>
      <c r="N90" s="19">
        <v>5</v>
      </c>
      <c r="O90" s="19">
        <v>5</v>
      </c>
      <c r="P90" s="19">
        <v>0</v>
      </c>
      <c r="Q90" s="19">
        <v>1</v>
      </c>
      <c r="R90" s="26">
        <v>428</v>
      </c>
      <c r="S90" s="26">
        <v>1488</v>
      </c>
      <c r="T90" s="26">
        <v>1</v>
      </c>
      <c r="U90" s="26">
        <v>100</v>
      </c>
      <c r="V90" s="26">
        <v>334</v>
      </c>
      <c r="W90" s="26" t="s">
        <v>467</v>
      </c>
      <c r="X90" s="26" t="s">
        <v>464</v>
      </c>
      <c r="Y90" s="19"/>
    </row>
    <row r="91" s="1" customFormat="1" ht="45" hidden="1" customHeight="1" spans="1:25">
      <c r="A91" s="8">
        <v>20</v>
      </c>
      <c r="B91" s="26" t="s">
        <v>376</v>
      </c>
      <c r="C91" s="26" t="s">
        <v>378</v>
      </c>
      <c r="D91" s="112" t="s">
        <v>417</v>
      </c>
      <c r="E91" s="112" t="s">
        <v>222</v>
      </c>
      <c r="F91" s="112" t="s">
        <v>468</v>
      </c>
      <c r="G91" s="112" t="s">
        <v>469</v>
      </c>
      <c r="H91" s="112" t="s">
        <v>54</v>
      </c>
      <c r="I91" s="112" t="s">
        <v>468</v>
      </c>
      <c r="J91" s="112">
        <v>2024.1</v>
      </c>
      <c r="K91" s="112">
        <v>2024.12</v>
      </c>
      <c r="L91" s="112" t="s">
        <v>470</v>
      </c>
      <c r="M91" s="112" t="s">
        <v>471</v>
      </c>
      <c r="N91" s="112">
        <v>30</v>
      </c>
      <c r="O91" s="112">
        <v>20</v>
      </c>
      <c r="P91" s="112">
        <v>10</v>
      </c>
      <c r="Q91" s="112">
        <v>1</v>
      </c>
      <c r="R91" s="112">
        <v>394</v>
      </c>
      <c r="S91" s="112">
        <v>1388</v>
      </c>
      <c r="T91" s="112">
        <v>1</v>
      </c>
      <c r="U91" s="112">
        <v>120</v>
      </c>
      <c r="V91" s="112">
        <v>449</v>
      </c>
      <c r="W91" s="112" t="s">
        <v>472</v>
      </c>
      <c r="X91" s="112" t="s">
        <v>473</v>
      </c>
      <c r="Y91" s="112"/>
    </row>
    <row r="92" s="1" customFormat="1" ht="45" hidden="1" customHeight="1" spans="1:25">
      <c r="A92" s="8">
        <v>21</v>
      </c>
      <c r="B92" s="20" t="s">
        <v>376</v>
      </c>
      <c r="C92" s="40" t="s">
        <v>378</v>
      </c>
      <c r="D92" s="20" t="s">
        <v>377</v>
      </c>
      <c r="E92" s="8" t="s">
        <v>274</v>
      </c>
      <c r="F92" s="8" t="s">
        <v>313</v>
      </c>
      <c r="G92" s="8" t="s">
        <v>474</v>
      </c>
      <c r="H92" s="8" t="s">
        <v>42</v>
      </c>
      <c r="I92" s="8" t="s">
        <v>475</v>
      </c>
      <c r="J92" s="59">
        <v>45566</v>
      </c>
      <c r="K92" s="59">
        <v>45627</v>
      </c>
      <c r="L92" s="8" t="s">
        <v>476</v>
      </c>
      <c r="M92" s="8" t="s">
        <v>477</v>
      </c>
      <c r="N92" s="8">
        <v>10</v>
      </c>
      <c r="O92" s="8">
        <v>10</v>
      </c>
      <c r="P92" s="8">
        <v>0</v>
      </c>
      <c r="Q92" s="8">
        <v>1</v>
      </c>
      <c r="R92" s="8">
        <v>338</v>
      </c>
      <c r="S92" s="8">
        <v>1196</v>
      </c>
      <c r="T92" s="8">
        <v>1</v>
      </c>
      <c r="U92" s="8">
        <v>96</v>
      </c>
      <c r="V92" s="8">
        <v>363</v>
      </c>
      <c r="W92" s="31" t="s">
        <v>478</v>
      </c>
      <c r="X92" s="40" t="s">
        <v>479</v>
      </c>
      <c r="Y92" s="8"/>
    </row>
    <row r="93" s="1" customFormat="1" ht="45" hidden="1" customHeight="1" spans="1:25">
      <c r="A93" s="8">
        <v>22</v>
      </c>
      <c r="B93" s="20" t="s">
        <v>376</v>
      </c>
      <c r="C93" s="40" t="s">
        <v>378</v>
      </c>
      <c r="D93" s="20" t="s">
        <v>377</v>
      </c>
      <c r="E93" s="20" t="s">
        <v>274</v>
      </c>
      <c r="F93" s="20" t="s">
        <v>480</v>
      </c>
      <c r="G93" s="8" t="s">
        <v>481</v>
      </c>
      <c r="H93" s="8" t="s">
        <v>42</v>
      </c>
      <c r="I93" s="8" t="s">
        <v>482</v>
      </c>
      <c r="J93" s="59">
        <v>45566</v>
      </c>
      <c r="K93" s="59">
        <v>45627</v>
      </c>
      <c r="L93" s="8" t="s">
        <v>476</v>
      </c>
      <c r="M93" s="8" t="s">
        <v>483</v>
      </c>
      <c r="N93" s="8">
        <v>10</v>
      </c>
      <c r="O93" s="8">
        <v>10</v>
      </c>
      <c r="P93" s="123">
        <v>0</v>
      </c>
      <c r="Q93" s="8">
        <v>1</v>
      </c>
      <c r="R93" s="8">
        <v>10</v>
      </c>
      <c r="S93" s="8">
        <v>43</v>
      </c>
      <c r="T93" s="8">
        <v>0</v>
      </c>
      <c r="U93" s="8">
        <v>2</v>
      </c>
      <c r="V93" s="8">
        <v>10</v>
      </c>
      <c r="W93" s="31" t="s">
        <v>478</v>
      </c>
      <c r="X93" s="40" t="s">
        <v>479</v>
      </c>
      <c r="Y93" s="8"/>
    </row>
    <row r="94" s="1" customFormat="1" ht="58" hidden="1" customHeight="1" spans="1:25">
      <c r="A94" s="8">
        <v>23</v>
      </c>
      <c r="B94" s="8" t="s">
        <v>376</v>
      </c>
      <c r="C94" s="8" t="s">
        <v>390</v>
      </c>
      <c r="D94" s="8" t="s">
        <v>377</v>
      </c>
      <c r="E94" s="8" t="s">
        <v>263</v>
      </c>
      <c r="F94" s="8" t="s">
        <v>357</v>
      </c>
      <c r="G94" s="8" t="s">
        <v>484</v>
      </c>
      <c r="H94" s="113" t="s">
        <v>42</v>
      </c>
      <c r="I94" s="8" t="s">
        <v>357</v>
      </c>
      <c r="J94" s="62">
        <v>45505</v>
      </c>
      <c r="K94" s="62">
        <v>45627</v>
      </c>
      <c r="L94" s="118" t="s">
        <v>138</v>
      </c>
      <c r="M94" s="8" t="s">
        <v>485</v>
      </c>
      <c r="N94" s="8">
        <v>15</v>
      </c>
      <c r="O94" s="8">
        <v>15</v>
      </c>
      <c r="P94" s="8">
        <v>0</v>
      </c>
      <c r="Q94" s="8">
        <v>2</v>
      </c>
      <c r="R94" s="8">
        <v>200</v>
      </c>
      <c r="S94" s="8">
        <v>960</v>
      </c>
      <c r="T94" s="8">
        <v>1</v>
      </c>
      <c r="U94" s="8">
        <v>30</v>
      </c>
      <c r="V94" s="8">
        <v>132</v>
      </c>
      <c r="W94" s="129" t="s">
        <v>486</v>
      </c>
      <c r="X94" s="129" t="s">
        <v>487</v>
      </c>
      <c r="Y94" s="8"/>
    </row>
    <row r="95" s="1" customFormat="1" ht="45" hidden="1" customHeight="1" spans="1:25">
      <c r="A95" s="8" t="s">
        <v>279</v>
      </c>
      <c r="B95" s="25"/>
      <c r="C95" s="107"/>
      <c r="D95" s="107"/>
      <c r="E95" s="107"/>
      <c r="F95" s="107"/>
      <c r="G95" s="107" t="s">
        <v>488</v>
      </c>
      <c r="H95" s="107"/>
      <c r="I95" s="107"/>
      <c r="J95" s="107"/>
      <c r="K95" s="107"/>
      <c r="L95" s="107"/>
      <c r="M95" s="107"/>
      <c r="N95" s="107"/>
      <c r="O95" s="119">
        <v>31.5</v>
      </c>
      <c r="P95" s="107"/>
      <c r="Q95" s="107"/>
      <c r="R95" s="107"/>
      <c r="S95" s="107"/>
      <c r="T95" s="107"/>
      <c r="U95" s="107"/>
      <c r="V95" s="107"/>
      <c r="W95" s="107"/>
      <c r="X95" s="107"/>
      <c r="Y95" s="107"/>
    </row>
    <row r="96" s="1" customFormat="1" ht="55" hidden="1" customHeight="1" spans="1:25">
      <c r="A96" s="26">
        <v>1</v>
      </c>
      <c r="B96" s="20" t="s">
        <v>376</v>
      </c>
      <c r="C96" s="20" t="s">
        <v>390</v>
      </c>
      <c r="D96" s="20" t="s">
        <v>489</v>
      </c>
      <c r="E96" s="26" t="s">
        <v>274</v>
      </c>
      <c r="F96" s="26" t="s">
        <v>319</v>
      </c>
      <c r="G96" s="26" t="s">
        <v>490</v>
      </c>
      <c r="H96" s="26" t="s">
        <v>42</v>
      </c>
      <c r="I96" s="26" t="s">
        <v>319</v>
      </c>
      <c r="J96" s="124">
        <v>45444</v>
      </c>
      <c r="K96" s="69">
        <v>45536</v>
      </c>
      <c r="L96" s="20" t="s">
        <v>491</v>
      </c>
      <c r="M96" s="26" t="s">
        <v>492</v>
      </c>
      <c r="N96" s="26">
        <v>1.5</v>
      </c>
      <c r="O96" s="26">
        <v>1.5</v>
      </c>
      <c r="P96" s="26">
        <v>0</v>
      </c>
      <c r="Q96" s="26">
        <v>4</v>
      </c>
      <c r="R96" s="26">
        <v>17</v>
      </c>
      <c r="S96" s="26">
        <v>70</v>
      </c>
      <c r="T96" s="26">
        <v>2</v>
      </c>
      <c r="U96" s="26">
        <v>6</v>
      </c>
      <c r="V96" s="26">
        <v>26</v>
      </c>
      <c r="W96" s="26" t="s">
        <v>493</v>
      </c>
      <c r="X96" s="26" t="s">
        <v>494</v>
      </c>
      <c r="Y96" s="26"/>
    </row>
    <row r="97" s="1" customFormat="1" ht="45" hidden="1" customHeight="1" spans="1:25">
      <c r="A97" s="26">
        <v>2</v>
      </c>
      <c r="B97" s="112" t="s">
        <v>376</v>
      </c>
      <c r="C97" s="112" t="s">
        <v>385</v>
      </c>
      <c r="D97" s="112" t="s">
        <v>489</v>
      </c>
      <c r="E97" s="112" t="s">
        <v>222</v>
      </c>
      <c r="F97" s="112" t="s">
        <v>468</v>
      </c>
      <c r="G97" s="112" t="s">
        <v>495</v>
      </c>
      <c r="H97" s="112" t="s">
        <v>54</v>
      </c>
      <c r="I97" s="112" t="s">
        <v>496</v>
      </c>
      <c r="J97" s="112">
        <v>2024.01</v>
      </c>
      <c r="K97" s="112">
        <v>2024.12</v>
      </c>
      <c r="L97" s="112" t="s">
        <v>297</v>
      </c>
      <c r="M97" s="112" t="s">
        <v>497</v>
      </c>
      <c r="N97" s="112">
        <v>10</v>
      </c>
      <c r="O97" s="112">
        <v>10</v>
      </c>
      <c r="P97" s="112">
        <v>0</v>
      </c>
      <c r="Q97" s="112">
        <v>1</v>
      </c>
      <c r="R97" s="112">
        <v>105</v>
      </c>
      <c r="S97" s="112">
        <v>152</v>
      </c>
      <c r="T97" s="112">
        <v>1</v>
      </c>
      <c r="U97" s="112">
        <v>11</v>
      </c>
      <c r="V97" s="112">
        <v>41</v>
      </c>
      <c r="W97" s="112" t="s">
        <v>498</v>
      </c>
      <c r="X97" s="112" t="s">
        <v>499</v>
      </c>
      <c r="Y97" s="112"/>
    </row>
    <row r="98" s="1" customFormat="1" ht="45" hidden="1" customHeight="1" spans="1:25">
      <c r="A98" s="26">
        <v>3</v>
      </c>
      <c r="B98" s="20" t="s">
        <v>376</v>
      </c>
      <c r="C98" s="20" t="s">
        <v>378</v>
      </c>
      <c r="D98" s="20" t="s">
        <v>489</v>
      </c>
      <c r="E98" s="26" t="s">
        <v>274</v>
      </c>
      <c r="F98" s="26" t="s">
        <v>500</v>
      </c>
      <c r="G98" s="26" t="s">
        <v>501</v>
      </c>
      <c r="H98" s="26" t="s">
        <v>54</v>
      </c>
      <c r="I98" s="26" t="s">
        <v>500</v>
      </c>
      <c r="J98" s="59">
        <v>45474</v>
      </c>
      <c r="K98" s="59">
        <v>45536</v>
      </c>
      <c r="L98" s="40" t="s">
        <v>297</v>
      </c>
      <c r="M98" s="26" t="s">
        <v>502</v>
      </c>
      <c r="N98" s="26">
        <v>10</v>
      </c>
      <c r="O98" s="26">
        <v>10</v>
      </c>
      <c r="P98" s="26">
        <v>0</v>
      </c>
      <c r="Q98" s="26">
        <v>1</v>
      </c>
      <c r="R98" s="26">
        <v>18</v>
      </c>
      <c r="S98" s="26">
        <v>87</v>
      </c>
      <c r="T98" s="26">
        <v>1</v>
      </c>
      <c r="U98" s="26">
        <v>5</v>
      </c>
      <c r="V98" s="26">
        <v>21</v>
      </c>
      <c r="W98" s="130" t="s">
        <v>503</v>
      </c>
      <c r="X98" s="130" t="s">
        <v>504</v>
      </c>
      <c r="Y98" s="26"/>
    </row>
    <row r="99" s="1" customFormat="1" ht="45" hidden="1" customHeight="1" spans="1:25">
      <c r="A99" s="26">
        <v>4</v>
      </c>
      <c r="B99" s="20" t="s">
        <v>376</v>
      </c>
      <c r="C99" s="20" t="s">
        <v>390</v>
      </c>
      <c r="D99" s="20" t="s">
        <v>489</v>
      </c>
      <c r="E99" s="26" t="s">
        <v>274</v>
      </c>
      <c r="F99" s="26" t="s">
        <v>275</v>
      </c>
      <c r="G99" s="26" t="s">
        <v>505</v>
      </c>
      <c r="H99" s="26" t="s">
        <v>54</v>
      </c>
      <c r="I99" s="26" t="s">
        <v>275</v>
      </c>
      <c r="J99" s="59">
        <v>45505</v>
      </c>
      <c r="K99" s="59">
        <v>45627</v>
      </c>
      <c r="L99" s="40" t="s">
        <v>297</v>
      </c>
      <c r="M99" s="26" t="s">
        <v>506</v>
      </c>
      <c r="N99" s="26">
        <v>10</v>
      </c>
      <c r="O99" s="26">
        <v>10</v>
      </c>
      <c r="P99" s="26">
        <v>0</v>
      </c>
      <c r="Q99" s="26">
        <v>1</v>
      </c>
      <c r="R99" s="26">
        <v>374</v>
      </c>
      <c r="S99" s="26">
        <v>1322</v>
      </c>
      <c r="T99" s="26">
        <v>1</v>
      </c>
      <c r="U99" s="26">
        <v>9</v>
      </c>
      <c r="V99" s="26">
        <v>35</v>
      </c>
      <c r="W99" s="130" t="s">
        <v>507</v>
      </c>
      <c r="X99" s="130" t="s">
        <v>508</v>
      </c>
      <c r="Y99" s="26"/>
    </row>
    <row r="100" s="1" customFormat="1" ht="45" hidden="1" customHeight="1" spans="1:25">
      <c r="A100" s="8" t="s">
        <v>343</v>
      </c>
      <c r="B100" s="25"/>
      <c r="C100" s="107"/>
      <c r="D100" s="107"/>
      <c r="E100" s="107"/>
      <c r="F100" s="107"/>
      <c r="G100" s="107" t="s">
        <v>509</v>
      </c>
      <c r="H100" s="107"/>
      <c r="I100" s="107"/>
      <c r="J100" s="107"/>
      <c r="K100" s="107"/>
      <c r="L100" s="107"/>
      <c r="M100" s="107"/>
      <c r="N100" s="107"/>
      <c r="O100" s="119">
        <f>SUM(O101:O104)</f>
        <v>23</v>
      </c>
      <c r="P100" s="107"/>
      <c r="Q100" s="107"/>
      <c r="R100" s="107"/>
      <c r="S100" s="107"/>
      <c r="T100" s="107"/>
      <c r="U100" s="107"/>
      <c r="V100" s="107"/>
      <c r="W100" s="107"/>
      <c r="X100" s="107"/>
      <c r="Y100" s="107"/>
    </row>
    <row r="101" s="1" customFormat="1" ht="45" hidden="1" customHeight="1" spans="1:25">
      <c r="A101" s="8">
        <v>1</v>
      </c>
      <c r="B101" s="19" t="s">
        <v>376</v>
      </c>
      <c r="C101" s="19" t="s">
        <v>510</v>
      </c>
      <c r="D101" s="19" t="s">
        <v>511</v>
      </c>
      <c r="E101" s="19" t="s">
        <v>78</v>
      </c>
      <c r="F101" s="19" t="s">
        <v>391</v>
      </c>
      <c r="G101" s="19" t="s">
        <v>511</v>
      </c>
      <c r="H101" s="19" t="s">
        <v>54</v>
      </c>
      <c r="I101" s="19" t="s">
        <v>391</v>
      </c>
      <c r="J101" s="57" t="s">
        <v>90</v>
      </c>
      <c r="K101" s="57" t="s">
        <v>82</v>
      </c>
      <c r="L101" s="19" t="s">
        <v>43</v>
      </c>
      <c r="M101" s="19" t="s">
        <v>512</v>
      </c>
      <c r="N101" s="19">
        <v>5</v>
      </c>
      <c r="O101" s="19">
        <v>5</v>
      </c>
      <c r="P101" s="19">
        <v>0</v>
      </c>
      <c r="Q101" s="19">
        <v>1</v>
      </c>
      <c r="R101" s="19">
        <v>85</v>
      </c>
      <c r="S101" s="19">
        <v>396</v>
      </c>
      <c r="T101" s="19">
        <v>0</v>
      </c>
      <c r="U101" s="19">
        <v>13</v>
      </c>
      <c r="V101" s="19">
        <v>58</v>
      </c>
      <c r="W101" s="19" t="s">
        <v>513</v>
      </c>
      <c r="X101" s="19" t="s">
        <v>514</v>
      </c>
      <c r="Y101" s="19"/>
    </row>
    <row r="102" s="1" customFormat="1" ht="45" hidden="1" customHeight="1" spans="1:25">
      <c r="A102" s="8">
        <v>2</v>
      </c>
      <c r="B102" s="19" t="s">
        <v>376</v>
      </c>
      <c r="C102" s="19" t="s">
        <v>510</v>
      </c>
      <c r="D102" s="19" t="s">
        <v>511</v>
      </c>
      <c r="E102" s="19" t="s">
        <v>78</v>
      </c>
      <c r="F102" s="19" t="s">
        <v>515</v>
      </c>
      <c r="G102" s="19" t="s">
        <v>511</v>
      </c>
      <c r="H102" s="19" t="s">
        <v>54</v>
      </c>
      <c r="I102" s="19" t="s">
        <v>515</v>
      </c>
      <c r="J102" s="57" t="s">
        <v>90</v>
      </c>
      <c r="K102" s="57" t="s">
        <v>82</v>
      </c>
      <c r="L102" s="19" t="s">
        <v>43</v>
      </c>
      <c r="M102" s="19" t="s">
        <v>512</v>
      </c>
      <c r="N102" s="19">
        <v>5</v>
      </c>
      <c r="O102" s="19">
        <v>5</v>
      </c>
      <c r="P102" s="19">
        <v>0</v>
      </c>
      <c r="Q102" s="19">
        <v>1</v>
      </c>
      <c r="R102" s="19">
        <v>290</v>
      </c>
      <c r="S102" s="19">
        <v>1058</v>
      </c>
      <c r="T102" s="19">
        <v>0</v>
      </c>
      <c r="U102" s="19">
        <v>46</v>
      </c>
      <c r="V102" s="19">
        <v>163</v>
      </c>
      <c r="W102" s="19" t="s">
        <v>516</v>
      </c>
      <c r="X102" s="19" t="s">
        <v>514</v>
      </c>
      <c r="Y102" s="19"/>
    </row>
    <row r="103" s="1" customFormat="1" ht="45" hidden="1" customHeight="1" spans="1:25">
      <c r="A103" s="8">
        <v>3</v>
      </c>
      <c r="B103" s="19" t="s">
        <v>376</v>
      </c>
      <c r="C103" s="19" t="s">
        <v>510</v>
      </c>
      <c r="D103" s="29" t="s">
        <v>511</v>
      </c>
      <c r="E103" s="19" t="s">
        <v>128</v>
      </c>
      <c r="F103" s="19" t="s">
        <v>517</v>
      </c>
      <c r="G103" s="19" t="s">
        <v>518</v>
      </c>
      <c r="H103" s="19" t="s">
        <v>54</v>
      </c>
      <c r="I103" s="19" t="s">
        <v>517</v>
      </c>
      <c r="J103" s="58">
        <v>45292</v>
      </c>
      <c r="K103" s="58">
        <v>45657</v>
      </c>
      <c r="L103" s="19" t="s">
        <v>519</v>
      </c>
      <c r="M103" s="19" t="s">
        <v>520</v>
      </c>
      <c r="N103" s="19">
        <v>5</v>
      </c>
      <c r="O103" s="19">
        <v>5</v>
      </c>
      <c r="P103" s="19">
        <v>0</v>
      </c>
      <c r="Q103" s="19">
        <v>1</v>
      </c>
      <c r="R103" s="19">
        <v>976</v>
      </c>
      <c r="S103" s="19">
        <v>3286</v>
      </c>
      <c r="T103" s="19">
        <v>0</v>
      </c>
      <c r="U103" s="19">
        <v>134</v>
      </c>
      <c r="V103" s="19">
        <v>500</v>
      </c>
      <c r="W103" s="19" t="s">
        <v>521</v>
      </c>
      <c r="X103" s="19" t="s">
        <v>521</v>
      </c>
      <c r="Y103" s="19"/>
    </row>
    <row r="104" s="1" customFormat="1" ht="45" hidden="1" customHeight="1" spans="1:25">
      <c r="A104" s="8">
        <v>4</v>
      </c>
      <c r="B104" s="19" t="s">
        <v>376</v>
      </c>
      <c r="C104" s="19" t="s">
        <v>510</v>
      </c>
      <c r="D104" s="19" t="s">
        <v>511</v>
      </c>
      <c r="E104" s="19" t="s">
        <v>95</v>
      </c>
      <c r="F104" s="19" t="s">
        <v>114</v>
      </c>
      <c r="G104" s="19" t="s">
        <v>522</v>
      </c>
      <c r="H104" s="19" t="s">
        <v>42</v>
      </c>
      <c r="I104" s="19" t="s">
        <v>114</v>
      </c>
      <c r="J104" s="19" t="s">
        <v>117</v>
      </c>
      <c r="K104" s="19" t="s">
        <v>103</v>
      </c>
      <c r="L104" s="19" t="s">
        <v>43</v>
      </c>
      <c r="M104" s="19" t="s">
        <v>523</v>
      </c>
      <c r="N104" s="19">
        <v>8</v>
      </c>
      <c r="O104" s="19">
        <v>8</v>
      </c>
      <c r="P104" s="19">
        <v>0</v>
      </c>
      <c r="Q104" s="19">
        <v>8</v>
      </c>
      <c r="R104" s="84">
        <v>3952</v>
      </c>
      <c r="S104" s="84">
        <v>14024</v>
      </c>
      <c r="T104" s="84">
        <v>5</v>
      </c>
      <c r="U104" s="84">
        <v>781</v>
      </c>
      <c r="V104" s="84">
        <v>2790</v>
      </c>
      <c r="W104" s="80" t="s">
        <v>524</v>
      </c>
      <c r="X104" s="19" t="s">
        <v>525</v>
      </c>
      <c r="Y104" s="19"/>
    </row>
    <row r="105" s="1" customFormat="1" ht="45" hidden="1" customHeight="1" spans="1:25">
      <c r="A105" s="8" t="s">
        <v>526</v>
      </c>
      <c r="B105" s="19"/>
      <c r="C105" s="114"/>
      <c r="D105" s="114"/>
      <c r="E105" s="114"/>
      <c r="F105" s="114"/>
      <c r="G105" s="107" t="s">
        <v>527</v>
      </c>
      <c r="H105" s="114"/>
      <c r="I105" s="114"/>
      <c r="J105" s="114"/>
      <c r="K105" s="114"/>
      <c r="L105" s="114"/>
      <c r="M105" s="114"/>
      <c r="N105" s="114"/>
      <c r="O105" s="119">
        <v>23</v>
      </c>
      <c r="P105" s="114"/>
      <c r="Q105" s="114"/>
      <c r="R105" s="131"/>
      <c r="S105" s="131"/>
      <c r="T105" s="131"/>
      <c r="U105" s="131"/>
      <c r="V105" s="131"/>
      <c r="W105" s="132"/>
      <c r="X105" s="114"/>
      <c r="Y105" s="114"/>
    </row>
    <row r="106" s="1" customFormat="1" ht="45" hidden="1" customHeight="1" spans="1:25">
      <c r="A106" s="19">
        <v>1</v>
      </c>
      <c r="B106" s="19" t="s">
        <v>376</v>
      </c>
      <c r="C106" s="19" t="s">
        <v>510</v>
      </c>
      <c r="D106" s="19" t="s">
        <v>527</v>
      </c>
      <c r="E106" s="19" t="s">
        <v>95</v>
      </c>
      <c r="F106" s="19" t="s">
        <v>114</v>
      </c>
      <c r="G106" s="19" t="s">
        <v>528</v>
      </c>
      <c r="H106" s="19" t="s">
        <v>42</v>
      </c>
      <c r="I106" s="19" t="s">
        <v>114</v>
      </c>
      <c r="J106" s="19" t="s">
        <v>117</v>
      </c>
      <c r="K106" s="19" t="s">
        <v>103</v>
      </c>
      <c r="L106" s="19" t="s">
        <v>43</v>
      </c>
      <c r="M106" s="19" t="s">
        <v>529</v>
      </c>
      <c r="N106" s="19">
        <v>23</v>
      </c>
      <c r="O106" s="19">
        <v>23</v>
      </c>
      <c r="P106" s="19">
        <v>0</v>
      </c>
      <c r="Q106" s="19">
        <v>8</v>
      </c>
      <c r="R106" s="84">
        <v>3952</v>
      </c>
      <c r="S106" s="84">
        <v>14024</v>
      </c>
      <c r="T106" s="84">
        <v>5</v>
      </c>
      <c r="U106" s="84">
        <v>781</v>
      </c>
      <c r="V106" s="84">
        <v>2790</v>
      </c>
      <c r="W106" s="85" t="s">
        <v>119</v>
      </c>
      <c r="X106" s="86" t="s">
        <v>120</v>
      </c>
      <c r="Y106" s="19"/>
    </row>
    <row r="107" s="1" customFormat="1" ht="45" hidden="1" customHeight="1" spans="1:25">
      <c r="A107" s="10" t="s">
        <v>530</v>
      </c>
      <c r="B107" s="10"/>
      <c r="C107" s="10"/>
      <c r="D107" s="10"/>
      <c r="E107" s="10"/>
      <c r="F107" s="10"/>
      <c r="G107" s="10" t="s">
        <v>531</v>
      </c>
      <c r="H107" s="107"/>
      <c r="I107" s="107"/>
      <c r="J107" s="107"/>
      <c r="K107" s="107"/>
      <c r="L107" s="107"/>
      <c r="M107" s="107"/>
      <c r="N107" s="107"/>
      <c r="O107" s="119">
        <f>SUM(O108:O118)</f>
        <v>193.5</v>
      </c>
      <c r="P107" s="107"/>
      <c r="Q107" s="107"/>
      <c r="R107" s="107"/>
      <c r="S107" s="107"/>
      <c r="T107" s="107"/>
      <c r="U107" s="107"/>
      <c r="V107" s="107"/>
      <c r="W107" s="107"/>
      <c r="X107" s="107"/>
      <c r="Y107" s="107"/>
    </row>
    <row r="108" s="1" customFormat="1" ht="45" customHeight="1" spans="1:25">
      <c r="A108" s="25">
        <v>1</v>
      </c>
      <c r="B108" s="24" t="s">
        <v>531</v>
      </c>
      <c r="C108" s="24" t="s">
        <v>531</v>
      </c>
      <c r="D108" s="20" t="s">
        <v>531</v>
      </c>
      <c r="E108" s="25" t="s">
        <v>59</v>
      </c>
      <c r="F108" s="25" t="s">
        <v>532</v>
      </c>
      <c r="G108" s="25" t="s">
        <v>533</v>
      </c>
      <c r="H108" s="25" t="s">
        <v>42</v>
      </c>
      <c r="I108" s="25" t="s">
        <v>532</v>
      </c>
      <c r="J108" s="52">
        <v>45474</v>
      </c>
      <c r="K108" s="53">
        <v>45627</v>
      </c>
      <c r="L108" s="20" t="s">
        <v>534</v>
      </c>
      <c r="M108" s="25" t="s">
        <v>535</v>
      </c>
      <c r="N108" s="25">
        <v>19.5</v>
      </c>
      <c r="O108" s="25">
        <v>19.5</v>
      </c>
      <c r="P108" s="25">
        <v>0</v>
      </c>
      <c r="Q108" s="25">
        <v>1</v>
      </c>
      <c r="R108" s="25">
        <v>10</v>
      </c>
      <c r="S108" s="25">
        <v>43</v>
      </c>
      <c r="T108" s="25"/>
      <c r="U108" s="25">
        <v>6</v>
      </c>
      <c r="V108" s="25">
        <v>29</v>
      </c>
      <c r="W108" s="25" t="s">
        <v>536</v>
      </c>
      <c r="X108" s="26" t="s">
        <v>537</v>
      </c>
      <c r="Y108" s="8"/>
    </row>
    <row r="109" s="1" customFormat="1" ht="45" hidden="1" customHeight="1" spans="1:25">
      <c r="A109" s="25">
        <v>2</v>
      </c>
      <c r="B109" s="8" t="s">
        <v>35</v>
      </c>
      <c r="C109" s="8" t="s">
        <v>281</v>
      </c>
      <c r="D109" s="8" t="s">
        <v>282</v>
      </c>
      <c r="E109" s="8" t="s">
        <v>141</v>
      </c>
      <c r="F109" s="8" t="s">
        <v>289</v>
      </c>
      <c r="G109" s="8" t="s">
        <v>538</v>
      </c>
      <c r="H109" s="8" t="s">
        <v>54</v>
      </c>
      <c r="I109" s="8" t="s">
        <v>539</v>
      </c>
      <c r="J109" s="62">
        <v>45474</v>
      </c>
      <c r="K109" s="62">
        <v>45627</v>
      </c>
      <c r="L109" s="8" t="s">
        <v>540</v>
      </c>
      <c r="M109" s="8" t="s">
        <v>541</v>
      </c>
      <c r="N109" s="8">
        <v>40</v>
      </c>
      <c r="O109" s="8">
        <v>40</v>
      </c>
      <c r="P109" s="8">
        <v>0</v>
      </c>
      <c r="Q109" s="8">
        <v>1</v>
      </c>
      <c r="R109" s="8">
        <v>110</v>
      </c>
      <c r="S109" s="8">
        <v>650</v>
      </c>
      <c r="T109" s="8">
        <v>1</v>
      </c>
      <c r="U109" s="8">
        <v>32</v>
      </c>
      <c r="V109" s="8">
        <v>130</v>
      </c>
      <c r="W109" s="87" t="s">
        <v>542</v>
      </c>
      <c r="X109" s="87" t="s">
        <v>147</v>
      </c>
      <c r="Y109" s="8"/>
    </row>
    <row r="110" s="1" customFormat="1" ht="45" hidden="1" customHeight="1" spans="1:25">
      <c r="A110" s="25">
        <v>3</v>
      </c>
      <c r="B110" s="115" t="s">
        <v>35</v>
      </c>
      <c r="C110" s="115" t="s">
        <v>37</v>
      </c>
      <c r="D110" s="115" t="s">
        <v>38</v>
      </c>
      <c r="E110" s="115" t="s">
        <v>543</v>
      </c>
      <c r="F110" s="115" t="s">
        <v>158</v>
      </c>
      <c r="G110" s="115" t="s">
        <v>544</v>
      </c>
      <c r="H110" s="115" t="s">
        <v>545</v>
      </c>
      <c r="I110" s="115" t="s">
        <v>158</v>
      </c>
      <c r="J110" s="115">
        <v>2024.1</v>
      </c>
      <c r="K110" s="115">
        <v>2024.12</v>
      </c>
      <c r="L110" s="115" t="s">
        <v>546</v>
      </c>
      <c r="M110" s="115" t="s">
        <v>547</v>
      </c>
      <c r="N110" s="115">
        <v>10</v>
      </c>
      <c r="O110" s="115">
        <v>10</v>
      </c>
      <c r="P110" s="115">
        <v>0</v>
      </c>
      <c r="Q110" s="115">
        <v>1</v>
      </c>
      <c r="R110" s="115">
        <v>472</v>
      </c>
      <c r="S110" s="115">
        <v>1808</v>
      </c>
      <c r="T110" s="115">
        <v>1</v>
      </c>
      <c r="U110" s="115">
        <v>105</v>
      </c>
      <c r="V110" s="115">
        <v>396</v>
      </c>
      <c r="W110" s="133" t="s">
        <v>548</v>
      </c>
      <c r="X110" s="133" t="s">
        <v>549</v>
      </c>
      <c r="Y110" s="115"/>
    </row>
    <row r="111" s="1" customFormat="1" ht="45" hidden="1" customHeight="1" spans="1:25">
      <c r="A111" s="25">
        <v>4</v>
      </c>
      <c r="B111" s="115" t="s">
        <v>35</v>
      </c>
      <c r="C111" s="115" t="s">
        <v>281</v>
      </c>
      <c r="D111" s="115" t="s">
        <v>282</v>
      </c>
      <c r="E111" s="115" t="s">
        <v>95</v>
      </c>
      <c r="F111" s="115" t="s">
        <v>550</v>
      </c>
      <c r="G111" s="115" t="s">
        <v>551</v>
      </c>
      <c r="H111" s="115" t="s">
        <v>54</v>
      </c>
      <c r="I111" s="115" t="s">
        <v>550</v>
      </c>
      <c r="J111" s="115">
        <v>2024.1</v>
      </c>
      <c r="K111" s="115">
        <v>2024.12</v>
      </c>
      <c r="L111" s="115" t="s">
        <v>546</v>
      </c>
      <c r="M111" s="115" t="s">
        <v>552</v>
      </c>
      <c r="N111" s="115">
        <v>10</v>
      </c>
      <c r="O111" s="115">
        <v>10</v>
      </c>
      <c r="P111" s="115">
        <v>0</v>
      </c>
      <c r="Q111" s="115">
        <v>1</v>
      </c>
      <c r="R111" s="115">
        <v>110</v>
      </c>
      <c r="S111" s="115">
        <v>438</v>
      </c>
      <c r="T111" s="115">
        <v>1</v>
      </c>
      <c r="U111" s="115">
        <v>1</v>
      </c>
      <c r="V111" s="115">
        <v>2</v>
      </c>
      <c r="W111" s="115" t="s">
        <v>553</v>
      </c>
      <c r="X111" s="115" t="s">
        <v>554</v>
      </c>
      <c r="Y111" s="115"/>
    </row>
    <row r="112" s="1" customFormat="1" ht="45" hidden="1" customHeight="1" spans="1:25">
      <c r="A112" s="25">
        <v>5</v>
      </c>
      <c r="B112" s="8" t="s">
        <v>35</v>
      </c>
      <c r="C112" s="8" t="s">
        <v>85</v>
      </c>
      <c r="D112" s="8" t="s">
        <v>86</v>
      </c>
      <c r="E112" s="8" t="s">
        <v>157</v>
      </c>
      <c r="F112" s="8" t="s">
        <v>172</v>
      </c>
      <c r="G112" s="8" t="s">
        <v>555</v>
      </c>
      <c r="H112" s="8" t="s">
        <v>54</v>
      </c>
      <c r="I112" s="8" t="s">
        <v>172</v>
      </c>
      <c r="J112" s="62">
        <v>45292</v>
      </c>
      <c r="K112" s="62">
        <v>45627</v>
      </c>
      <c r="L112" s="8" t="s">
        <v>546</v>
      </c>
      <c r="M112" s="8" t="s">
        <v>556</v>
      </c>
      <c r="N112" s="8">
        <v>15</v>
      </c>
      <c r="O112" s="8">
        <v>15</v>
      </c>
      <c r="P112" s="8">
        <v>0</v>
      </c>
      <c r="Q112" s="8">
        <v>1</v>
      </c>
      <c r="R112" s="8">
        <v>535</v>
      </c>
      <c r="S112" s="8">
        <v>2380</v>
      </c>
      <c r="T112" s="8">
        <v>1</v>
      </c>
      <c r="U112" s="8">
        <v>10</v>
      </c>
      <c r="V112" s="8">
        <v>456</v>
      </c>
      <c r="W112" s="8" t="s">
        <v>557</v>
      </c>
      <c r="X112" s="8" t="s">
        <v>558</v>
      </c>
      <c r="Y112" s="8"/>
    </row>
    <row r="113" s="1" customFormat="1" ht="45" hidden="1" customHeight="1" spans="1:25">
      <c r="A113" s="25">
        <v>6</v>
      </c>
      <c r="B113" s="24" t="s">
        <v>376</v>
      </c>
      <c r="C113" s="24" t="s">
        <v>559</v>
      </c>
      <c r="D113" s="25" t="s">
        <v>531</v>
      </c>
      <c r="E113" s="8" t="s">
        <v>78</v>
      </c>
      <c r="F113" s="8" t="s">
        <v>391</v>
      </c>
      <c r="G113" s="8" t="s">
        <v>560</v>
      </c>
      <c r="H113" s="8" t="s">
        <v>54</v>
      </c>
      <c r="I113" s="8" t="s">
        <v>391</v>
      </c>
      <c r="J113" s="125" t="s">
        <v>90</v>
      </c>
      <c r="K113" s="125" t="s">
        <v>82</v>
      </c>
      <c r="L113" s="8" t="s">
        <v>546</v>
      </c>
      <c r="M113" s="26" t="s">
        <v>561</v>
      </c>
      <c r="N113" s="8">
        <v>15</v>
      </c>
      <c r="O113" s="8">
        <v>15</v>
      </c>
      <c r="P113" s="8">
        <v>0</v>
      </c>
      <c r="Q113" s="8">
        <v>1</v>
      </c>
      <c r="R113" s="8">
        <v>85</v>
      </c>
      <c r="S113" s="8">
        <v>396</v>
      </c>
      <c r="T113" s="8">
        <v>0</v>
      </c>
      <c r="U113" s="8">
        <v>13</v>
      </c>
      <c r="V113" s="8">
        <v>58</v>
      </c>
      <c r="W113" s="8" t="s">
        <v>513</v>
      </c>
      <c r="X113" s="8" t="s">
        <v>562</v>
      </c>
      <c r="Y113" s="8"/>
    </row>
    <row r="114" s="1" customFormat="1" ht="45" hidden="1" customHeight="1" spans="1:25">
      <c r="A114" s="25">
        <v>7</v>
      </c>
      <c r="B114" s="24" t="s">
        <v>402</v>
      </c>
      <c r="C114" s="116" t="s">
        <v>390</v>
      </c>
      <c r="D114" s="20" t="s">
        <v>379</v>
      </c>
      <c r="E114" s="8" t="s">
        <v>95</v>
      </c>
      <c r="F114" s="8" t="s">
        <v>403</v>
      </c>
      <c r="G114" s="8" t="s">
        <v>563</v>
      </c>
      <c r="H114" s="117" t="s">
        <v>54</v>
      </c>
      <c r="I114" s="8" t="s">
        <v>100</v>
      </c>
      <c r="J114" s="8" t="s">
        <v>102</v>
      </c>
      <c r="K114" s="8" t="s">
        <v>103</v>
      </c>
      <c r="L114" s="8" t="s">
        <v>540</v>
      </c>
      <c r="M114" s="8" t="s">
        <v>564</v>
      </c>
      <c r="N114" s="8">
        <v>40</v>
      </c>
      <c r="O114" s="8">
        <v>40</v>
      </c>
      <c r="P114" s="8">
        <v>0</v>
      </c>
      <c r="Q114" s="8">
        <v>1</v>
      </c>
      <c r="R114" s="8">
        <v>513</v>
      </c>
      <c r="S114" s="8">
        <v>1933</v>
      </c>
      <c r="T114" s="8">
        <v>1</v>
      </c>
      <c r="U114" s="8">
        <v>263</v>
      </c>
      <c r="V114" s="8">
        <v>263</v>
      </c>
      <c r="W114" s="8" t="s">
        <v>106</v>
      </c>
      <c r="X114" s="8" t="s">
        <v>107</v>
      </c>
      <c r="Y114" s="8"/>
    </row>
    <row r="115" s="1" customFormat="1" ht="45" hidden="1" customHeight="1" spans="1:25">
      <c r="A115" s="25">
        <v>8</v>
      </c>
      <c r="B115" s="115" t="s">
        <v>376</v>
      </c>
      <c r="C115" s="115" t="s">
        <v>390</v>
      </c>
      <c r="D115" s="115" t="s">
        <v>531</v>
      </c>
      <c r="E115" s="115" t="s">
        <v>543</v>
      </c>
      <c r="F115" s="115" t="s">
        <v>433</v>
      </c>
      <c r="G115" s="115" t="s">
        <v>565</v>
      </c>
      <c r="H115" s="115" t="s">
        <v>54</v>
      </c>
      <c r="I115" s="115" t="s">
        <v>433</v>
      </c>
      <c r="J115" s="115">
        <v>2024.1</v>
      </c>
      <c r="K115" s="115">
        <v>2024.12</v>
      </c>
      <c r="L115" s="115" t="s">
        <v>546</v>
      </c>
      <c r="M115" s="115" t="s">
        <v>566</v>
      </c>
      <c r="N115" s="115">
        <v>12</v>
      </c>
      <c r="O115" s="115">
        <v>12</v>
      </c>
      <c r="P115" s="115">
        <v>0</v>
      </c>
      <c r="Q115" s="115">
        <v>1</v>
      </c>
      <c r="R115" s="115">
        <v>35</v>
      </c>
      <c r="S115" s="115">
        <v>145</v>
      </c>
      <c r="T115" s="115">
        <v>1</v>
      </c>
      <c r="U115" s="115">
        <v>5</v>
      </c>
      <c r="V115" s="115">
        <v>18</v>
      </c>
      <c r="W115" s="115" t="s">
        <v>567</v>
      </c>
      <c r="X115" s="115" t="s">
        <v>568</v>
      </c>
      <c r="Y115" s="115"/>
    </row>
    <row r="116" s="1" customFormat="1" ht="45" hidden="1" customHeight="1" spans="1:25">
      <c r="A116" s="25">
        <v>9</v>
      </c>
      <c r="B116" s="115" t="s">
        <v>376</v>
      </c>
      <c r="C116" s="115" t="s">
        <v>390</v>
      </c>
      <c r="D116" s="115" t="s">
        <v>531</v>
      </c>
      <c r="E116" s="115" t="s">
        <v>263</v>
      </c>
      <c r="F116" s="115" t="s">
        <v>269</v>
      </c>
      <c r="G116" s="115" t="s">
        <v>569</v>
      </c>
      <c r="H116" s="115" t="s">
        <v>54</v>
      </c>
      <c r="I116" s="115" t="s">
        <v>269</v>
      </c>
      <c r="J116" s="115">
        <v>2024.1</v>
      </c>
      <c r="K116" s="115">
        <v>2024.12</v>
      </c>
      <c r="L116" s="115" t="s">
        <v>546</v>
      </c>
      <c r="M116" s="115" t="s">
        <v>570</v>
      </c>
      <c r="N116" s="115">
        <v>12</v>
      </c>
      <c r="O116" s="115">
        <v>12</v>
      </c>
      <c r="P116" s="115">
        <v>0</v>
      </c>
      <c r="Q116" s="115">
        <v>1</v>
      </c>
      <c r="R116" s="115">
        <v>77</v>
      </c>
      <c r="S116" s="115">
        <v>234</v>
      </c>
      <c r="T116" s="115">
        <v>1</v>
      </c>
      <c r="U116" s="115">
        <v>13</v>
      </c>
      <c r="V116" s="115">
        <v>40</v>
      </c>
      <c r="W116" s="115" t="s">
        <v>571</v>
      </c>
      <c r="X116" s="115" t="s">
        <v>572</v>
      </c>
      <c r="Y116" s="115"/>
    </row>
    <row r="117" s="1" customFormat="1" ht="45" customHeight="1" spans="1:25">
      <c r="A117" s="25">
        <v>10</v>
      </c>
      <c r="B117" s="115" t="s">
        <v>376</v>
      </c>
      <c r="C117" s="115" t="s">
        <v>390</v>
      </c>
      <c r="D117" s="115" t="s">
        <v>377</v>
      </c>
      <c r="E117" s="115" t="s">
        <v>59</v>
      </c>
      <c r="F117" s="115" t="s">
        <v>573</v>
      </c>
      <c r="G117" s="115" t="s">
        <v>574</v>
      </c>
      <c r="H117" s="115" t="s">
        <v>54</v>
      </c>
      <c r="I117" s="115" t="s">
        <v>573</v>
      </c>
      <c r="J117" s="115">
        <v>2024.1</v>
      </c>
      <c r="K117" s="115">
        <v>2024.12</v>
      </c>
      <c r="L117" s="115" t="s">
        <v>546</v>
      </c>
      <c r="M117" s="115" t="s">
        <v>575</v>
      </c>
      <c r="N117" s="115">
        <v>10</v>
      </c>
      <c r="O117" s="115">
        <v>10</v>
      </c>
      <c r="P117" s="115">
        <v>0</v>
      </c>
      <c r="Q117" s="115">
        <v>1</v>
      </c>
      <c r="R117" s="115">
        <v>103</v>
      </c>
      <c r="S117" s="115">
        <v>412</v>
      </c>
      <c r="T117" s="115">
        <v>1</v>
      </c>
      <c r="U117" s="115">
        <v>5</v>
      </c>
      <c r="V117" s="115">
        <v>16</v>
      </c>
      <c r="W117" s="115" t="s">
        <v>576</v>
      </c>
      <c r="X117" s="115" t="s">
        <v>577</v>
      </c>
      <c r="Y117" s="115"/>
    </row>
    <row r="118" s="1" customFormat="1" ht="45" hidden="1" customHeight="1" spans="1:25">
      <c r="A118" s="25">
        <v>11</v>
      </c>
      <c r="B118" s="115" t="s">
        <v>376</v>
      </c>
      <c r="C118" s="115" t="s">
        <v>390</v>
      </c>
      <c r="D118" s="115" t="s">
        <v>531</v>
      </c>
      <c r="E118" s="115" t="s">
        <v>149</v>
      </c>
      <c r="F118" s="115" t="s">
        <v>150</v>
      </c>
      <c r="G118" s="115" t="s">
        <v>578</v>
      </c>
      <c r="H118" s="115" t="s">
        <v>54</v>
      </c>
      <c r="I118" s="115" t="s">
        <v>150</v>
      </c>
      <c r="J118" s="115">
        <v>2024.1</v>
      </c>
      <c r="K118" s="115">
        <v>2024.12</v>
      </c>
      <c r="L118" s="115" t="s">
        <v>546</v>
      </c>
      <c r="M118" s="115" t="s">
        <v>579</v>
      </c>
      <c r="N118" s="115">
        <v>10</v>
      </c>
      <c r="O118" s="115">
        <v>10</v>
      </c>
      <c r="P118" s="115">
        <v>0</v>
      </c>
      <c r="Q118" s="115">
        <v>1</v>
      </c>
      <c r="R118" s="115">
        <v>132</v>
      </c>
      <c r="S118" s="115">
        <v>581</v>
      </c>
      <c r="T118" s="115">
        <v>1</v>
      </c>
      <c r="U118" s="115">
        <v>18</v>
      </c>
      <c r="V118" s="115">
        <v>76</v>
      </c>
      <c r="W118" s="115" t="s">
        <v>580</v>
      </c>
      <c r="X118" s="115" t="s">
        <v>581</v>
      </c>
      <c r="Y118" s="115"/>
    </row>
    <row r="119" s="1" customFormat="1" ht="45" customHeight="1" spans="1:25">
      <c r="A119" s="25"/>
      <c r="B119" s="24"/>
      <c r="C119" s="116"/>
      <c r="D119" s="20"/>
      <c r="E119" s="8"/>
      <c r="F119" s="8"/>
      <c r="G119" s="8"/>
      <c r="H119" s="117"/>
      <c r="I119" s="8"/>
      <c r="J119" s="8"/>
      <c r="K119" s="8"/>
      <c r="L119" s="8"/>
      <c r="M119" s="8"/>
      <c r="N119" s="8"/>
      <c r="O119" s="8"/>
      <c r="P119" s="8"/>
      <c r="Q119" s="8"/>
      <c r="R119" s="8"/>
      <c r="S119" s="8"/>
      <c r="T119" s="8"/>
      <c r="U119" s="8"/>
      <c r="V119" s="8"/>
      <c r="W119" s="8"/>
      <c r="X119" s="8"/>
      <c r="Y119" s="8"/>
    </row>
  </sheetData>
  <autoFilter xmlns:etc="http://www.wps.cn/officeDocument/2017/etCustomData" ref="A6:Y118" etc:filterBottomFollowUsedRange="0">
    <filterColumn colId="4">
      <customFilters>
        <customFilter operator="equal" val="甘棠镇"/>
      </customFilters>
    </filterColumn>
    <extLst/>
  </autoFilter>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rintOptions horizontalCentered="1"/>
  <pageMargins left="0" right="0" top="0.409027777777778" bottom="0.2125" header="0.5" footer="0.5"/>
  <pageSetup paperSize="9"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103" sqref="G103"/>
    </sheetView>
  </sheetViews>
  <sheetFormatPr defaultColWidth="9" defaultRowHeight="13.5"/>
  <sheetData/>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2024-03-28T02:52:00Z</dcterms:created>
  <dcterms:modified xsi:type="dcterms:W3CDTF">2024-10-24T06:41:20Z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0F76FBE006B04BDDA6BC8DA1CFD1D223_13</vt:lpwstr>
  </property>
  <property fmtid="{D5CDD505-2E9C-101B-9397-08002B2CF9AE}" pid="3" name="KSOProductBuildVer">
    <vt:lpwstr>2052-12.1.0.18608</vt:lpwstr>
  </property>
  <property fmtid="{D5CDD505-2E9C-101B-9397-08002B2CF9AE}" pid="4" name="KSOReadingLayout">
    <vt:bool>true</vt:bool>
  </property>
</Properties>
</file>