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藕团2022年森林抚育管护补助明细表" sheetId="1" r:id="rId1"/>
  </sheets>
  <definedNames>
    <definedName name="_xlnm.Print_Titles" localSheetId="0">'藕团2022年森林抚育管护补助明细表'!$1:$4</definedName>
  </definedNames>
  <calcPr fullCalcOnLoad="1"/>
</workbook>
</file>

<file path=xl/sharedStrings.xml><?xml version="1.0" encoding="utf-8"?>
<sst xmlns="http://schemas.openxmlformats.org/spreadsheetml/2006/main" count="319" uniqueCount="170">
  <si>
    <r>
      <t>靖州县退耕还林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SimSun"/>
        <family val="0"/>
      </rPr>
      <t>年退耕还林国家森林抚育资金发放明细表</t>
    </r>
  </si>
  <si>
    <t>乡镇：藕团乡</t>
  </si>
  <si>
    <r>
      <rPr>
        <sz val="11"/>
        <rFont val="宋体"/>
        <family val="0"/>
      </rPr>
      <t>家庭住址</t>
    </r>
    <r>
      <rPr>
        <sz val="11"/>
        <rFont val="宋体"/>
        <family val="0"/>
      </rPr>
      <t>（村、组）</t>
    </r>
  </si>
  <si>
    <r>
      <rPr>
        <sz val="11"/>
        <rFont val="宋体"/>
        <family val="0"/>
      </rPr>
      <t>补贴对象</t>
    </r>
    <r>
      <rPr>
        <sz val="11"/>
        <rFont val="宋体"/>
        <family val="0"/>
      </rPr>
      <t>（姓</t>
    </r>
    <r>
      <rPr>
        <sz val="11"/>
        <rFont val="宋体"/>
        <family val="0"/>
      </rPr>
      <t>名）</t>
    </r>
  </si>
  <si>
    <t>兑现退耕地生态林面积（亩）</t>
  </si>
  <si>
    <r>
      <t xml:space="preserve">兑现标准
</t>
    </r>
    <r>
      <rPr>
        <sz val="11"/>
        <rFont val="Times New Roman"/>
        <family val="1"/>
      </rPr>
      <t>(20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)(</t>
    </r>
    <r>
      <rPr>
        <sz val="11"/>
        <rFont val="宋体"/>
        <family val="0"/>
      </rPr>
      <t>年）</t>
    </r>
  </si>
  <si>
    <r>
      <t>发放生活补助资金金额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</si>
  <si>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t>备   注</t>
  </si>
  <si>
    <t>面积合计</t>
  </si>
  <si>
    <r>
      <rPr>
        <sz val="11"/>
        <rFont val="Times New Roman"/>
        <family val="1"/>
      </rPr>
      <t>2001</t>
    </r>
    <r>
      <rPr>
        <sz val="11"/>
        <rFont val="宋体"/>
        <family val="0"/>
      </rPr>
      <t>年</t>
    </r>
    <r>
      <rPr>
        <sz val="11"/>
        <rFont val="宋体"/>
        <family val="0"/>
      </rPr>
      <t>计</t>
    </r>
    <r>
      <rPr>
        <sz val="11"/>
        <rFont val="宋体"/>
        <family val="0"/>
      </rPr>
      <t>划</t>
    </r>
  </si>
  <si>
    <r>
      <rPr>
        <sz val="11"/>
        <rFont val="Times New Roman"/>
        <family val="1"/>
      </rPr>
      <t>2002</t>
    </r>
    <r>
      <rPr>
        <sz val="11"/>
        <rFont val="宋体"/>
        <family val="0"/>
      </rPr>
      <t>年</t>
    </r>
    <r>
      <rPr>
        <sz val="11"/>
        <rFont val="宋体"/>
        <family val="0"/>
      </rPr>
      <t>计</t>
    </r>
    <r>
      <rPr>
        <sz val="11"/>
        <rFont val="宋体"/>
        <family val="0"/>
      </rPr>
      <t>划</t>
    </r>
  </si>
  <si>
    <t>合计</t>
  </si>
  <si>
    <t>村小计</t>
  </si>
  <si>
    <t>藕团村</t>
  </si>
  <si>
    <t>申玉凡</t>
  </si>
  <si>
    <t>姚存有</t>
  </si>
  <si>
    <t>姚存达</t>
  </si>
  <si>
    <t>佘章凯</t>
  </si>
  <si>
    <t>谢连喜</t>
  </si>
  <si>
    <t>赵付贵</t>
  </si>
  <si>
    <t>吴祖菊</t>
  </si>
  <si>
    <t>蒋卫国</t>
  </si>
  <si>
    <t>杨昌荣</t>
  </si>
  <si>
    <t>杨昌华</t>
  </si>
  <si>
    <t>罗宗义</t>
  </si>
  <si>
    <t>佘文举</t>
  </si>
  <si>
    <t>肖坤国</t>
  </si>
  <si>
    <t>蒋伯桃</t>
  </si>
  <si>
    <t>蒋伯松</t>
  </si>
  <si>
    <t>吴明金</t>
  </si>
  <si>
    <t>张芝文</t>
  </si>
  <si>
    <t>杨华</t>
  </si>
  <si>
    <t>陈光明</t>
  </si>
  <si>
    <t>张明和</t>
  </si>
  <si>
    <t>张辉久</t>
  </si>
  <si>
    <t>张辉龙</t>
  </si>
  <si>
    <t>张辉海</t>
  </si>
  <si>
    <t>蒲召雨</t>
  </si>
  <si>
    <t>覃安胜</t>
  </si>
  <si>
    <t>张煌林</t>
  </si>
  <si>
    <t>沈顺义</t>
  </si>
  <si>
    <t>张国清</t>
  </si>
  <si>
    <t>欧邦兰</t>
  </si>
  <si>
    <t>刘成义</t>
  </si>
  <si>
    <t>康头村</t>
  </si>
  <si>
    <t>杨宝兵</t>
  </si>
  <si>
    <t>谢科学</t>
  </si>
  <si>
    <t>刘宗庭</t>
  </si>
  <si>
    <t>三桥村</t>
  </si>
  <si>
    <t>陆克林</t>
  </si>
  <si>
    <t>刘青松</t>
  </si>
  <si>
    <t>王继英</t>
  </si>
  <si>
    <t>张辉安</t>
  </si>
  <si>
    <t>张辉平</t>
  </si>
  <si>
    <t>雷西军</t>
  </si>
  <si>
    <t>贺常易</t>
  </si>
  <si>
    <t>雷西甜</t>
  </si>
  <si>
    <t>张书德</t>
  </si>
  <si>
    <t>张孝登</t>
  </si>
  <si>
    <t>张朝新</t>
  </si>
  <si>
    <t>张书林</t>
  </si>
  <si>
    <t>张孝和</t>
  </si>
  <si>
    <t>张朝胜</t>
  </si>
  <si>
    <t>张德武</t>
  </si>
  <si>
    <t>龙章德</t>
  </si>
  <si>
    <t>团山村</t>
  </si>
  <si>
    <t>杨秀钱</t>
  </si>
  <si>
    <t>杨应刚</t>
  </si>
  <si>
    <t>黄保华</t>
  </si>
  <si>
    <t>陆志立</t>
  </si>
  <si>
    <t>王继齐</t>
  </si>
  <si>
    <t>陆晓田</t>
  </si>
  <si>
    <t>王继福</t>
  </si>
  <si>
    <t>陆克忠</t>
  </si>
  <si>
    <t>石成义</t>
  </si>
  <si>
    <t>石成龙</t>
  </si>
  <si>
    <t>石成明</t>
  </si>
  <si>
    <t>新街村</t>
  </si>
  <si>
    <t>杨胜科</t>
  </si>
  <si>
    <t>吴发培</t>
  </si>
  <si>
    <t>龙幸发</t>
  </si>
  <si>
    <t>吴主乐</t>
  </si>
  <si>
    <t>杨胜勇</t>
  </si>
  <si>
    <t>吴主国</t>
  </si>
  <si>
    <t>吴发智</t>
  </si>
  <si>
    <t>吴世星</t>
  </si>
  <si>
    <t>吴世祥</t>
  </si>
  <si>
    <t>吴世喜</t>
  </si>
  <si>
    <t>杨光禄</t>
  </si>
  <si>
    <t>杨光平</t>
  </si>
  <si>
    <t>江光梅</t>
  </si>
  <si>
    <t>李绍发</t>
  </si>
  <si>
    <t>杨昌胡</t>
  </si>
  <si>
    <t>吴世园</t>
  </si>
  <si>
    <t>杨通伟</t>
  </si>
  <si>
    <t>杨光湖</t>
  </si>
  <si>
    <t>吴发平</t>
  </si>
  <si>
    <t>吴发忠</t>
  </si>
  <si>
    <t>杨通治</t>
  </si>
  <si>
    <t>吴世年</t>
  </si>
  <si>
    <t>吴世寿</t>
  </si>
  <si>
    <t>吴世万</t>
  </si>
  <si>
    <t>杨通培</t>
  </si>
  <si>
    <t>杨通和</t>
  </si>
  <si>
    <t>李茂发</t>
  </si>
  <si>
    <t>李松柏</t>
  </si>
  <si>
    <t>吴发勤</t>
  </si>
  <si>
    <t>杨光元</t>
  </si>
  <si>
    <t>杨通茂</t>
  </si>
  <si>
    <t>杨通银</t>
  </si>
  <si>
    <t>杨光昌</t>
  </si>
  <si>
    <t>杨通勤</t>
  </si>
  <si>
    <t>杨光吉</t>
  </si>
  <si>
    <t>谢兰姣</t>
  </si>
  <si>
    <t>杨光文</t>
  </si>
  <si>
    <t>杨光武</t>
  </si>
  <si>
    <t>杨通珍</t>
  </si>
  <si>
    <t>杨光灯</t>
  </si>
  <si>
    <t>杨通知</t>
  </si>
  <si>
    <t>杨昌银</t>
  </si>
  <si>
    <t>杨光培</t>
  </si>
  <si>
    <t>杨光中</t>
  </si>
  <si>
    <t>杨胜和</t>
  </si>
  <si>
    <t>杨昌贵</t>
  </si>
  <si>
    <t>吴世福</t>
  </si>
  <si>
    <t>杨光智</t>
  </si>
  <si>
    <t>杨昌朋</t>
  </si>
  <si>
    <t>杨光年</t>
  </si>
  <si>
    <t>潘学玉</t>
  </si>
  <si>
    <t>李茂富</t>
  </si>
  <si>
    <t>杨昌发</t>
  </si>
  <si>
    <t>吴主叁</t>
  </si>
  <si>
    <t>吴三月</t>
  </si>
  <si>
    <t>吴发珍</t>
  </si>
  <si>
    <t>吴主发</t>
  </si>
  <si>
    <t>吴主欢</t>
  </si>
  <si>
    <t>杨正佳</t>
  </si>
  <si>
    <t>吴世富</t>
  </si>
  <si>
    <t>吴发凤</t>
  </si>
  <si>
    <t>吴发富</t>
  </si>
  <si>
    <t>吴发枝</t>
  </si>
  <si>
    <t>杨光良</t>
  </si>
  <si>
    <t>吴世贤</t>
  </si>
  <si>
    <t>杨昌达</t>
  </si>
  <si>
    <r>
      <rPr>
        <sz val="11"/>
        <rFont val="宋体"/>
        <family val="0"/>
      </rPr>
      <t>新街村</t>
    </r>
  </si>
  <si>
    <t>吴世林</t>
  </si>
  <si>
    <t>李茂有</t>
  </si>
  <si>
    <t>杨昌万</t>
  </si>
  <si>
    <t>吴世伟</t>
  </si>
  <si>
    <t>新陇村</t>
  </si>
  <si>
    <t>陆思霞</t>
  </si>
  <si>
    <t>陆思翔</t>
  </si>
  <si>
    <t>陆思荣</t>
  </si>
  <si>
    <t>老里村</t>
  </si>
  <si>
    <t>谢第旺</t>
  </si>
  <si>
    <t>谢第湘</t>
  </si>
  <si>
    <t>谢科满</t>
  </si>
  <si>
    <t>谢第团</t>
  </si>
  <si>
    <t>谢第坪</t>
  </si>
  <si>
    <t>谢第佳</t>
  </si>
  <si>
    <t>谢科辉</t>
  </si>
  <si>
    <t>谢第荣</t>
  </si>
  <si>
    <t>谢第先</t>
  </si>
  <si>
    <t>谢科登</t>
  </si>
  <si>
    <t>谢永培</t>
  </si>
  <si>
    <t>谢弟聪</t>
  </si>
  <si>
    <t>谢科爱</t>
  </si>
  <si>
    <t>谢第德</t>
  </si>
  <si>
    <t>谢科直</t>
  </si>
  <si>
    <t>谢显成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</si>
</sst>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2"/>
      <color indexed="8"/>
      <name val="宋体"/>
      <family val="0"/>
    </font>
    <font>
      <sz val="11"/>
      <name val="宋体"/>
      <family val="0"/>
    </font>
    <font>
      <sz val="20"/>
      <color indexed="8"/>
      <name val="SimSun"/>
      <family val="0"/>
    </font>
    <font>
      <b/>
      <sz val="2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Times New Roman"/>
      <family val="1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Times New Roman"/>
      <family val="1"/>
    </font>
    <font>
      <sz val="11"/>
      <name val="Times New Roman"/>
      <family val="1"/>
    </font>
    <font>
      <sz val="2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9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8" borderId="0" applyNumberFormat="0" applyBorder="0" applyAlignment="0" applyProtection="0"/>
    <xf numFmtId="0" fontId="19" fillId="0" borderId="4" applyNumberFormat="0" applyFill="0" applyAlignment="0" applyProtection="0"/>
    <xf numFmtId="0" fontId="16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4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10" fillId="24" borderId="14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176" fontId="8" fillId="24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13" fillId="24" borderId="14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2" fillId="24" borderId="11" xfId="0" applyNumberFormat="1" applyFont="1" applyFill="1" applyBorder="1" applyAlignment="1">
      <alignment horizontal="center" vertical="center" wrapText="1"/>
    </xf>
    <xf numFmtId="0" fontId="13" fillId="24" borderId="14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/>
    </xf>
    <xf numFmtId="0" fontId="8" fillId="24" borderId="11" xfId="0" applyNumberFormat="1" applyFont="1" applyFill="1" applyBorder="1" applyAlignment="1">
      <alignment horizontal="center" vertical="center"/>
    </xf>
    <xf numFmtId="177" fontId="9" fillId="24" borderId="11" xfId="0" applyNumberFormat="1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 wrapText="1"/>
    </xf>
    <xf numFmtId="177" fontId="8" fillId="24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77" fontId="8" fillId="24" borderId="16" xfId="0" applyNumberFormat="1" applyFont="1" applyFill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176" fontId="8" fillId="24" borderId="17" xfId="0" applyNumberFormat="1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177" fontId="8" fillId="24" borderId="18" xfId="0" applyNumberFormat="1" applyFont="1" applyFill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176" fontId="8" fillId="24" borderId="18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tabSelected="1" workbookViewId="0" topLeftCell="A1">
      <selection activeCell="K5" sqref="K5"/>
    </sheetView>
  </sheetViews>
  <sheetFormatPr defaultColWidth="8.75390625" defaultRowHeight="14.25"/>
  <cols>
    <col min="1" max="2" width="9.375" style="0" customWidth="1"/>
    <col min="3" max="3" width="8.75390625" style="0" customWidth="1"/>
    <col min="4" max="4" width="7.75390625" style="0" customWidth="1"/>
    <col min="5" max="5" width="8.25390625" style="0" customWidth="1"/>
    <col min="6" max="6" width="9.125" style="0" customWidth="1"/>
    <col min="7" max="7" width="14.375" style="0" customWidth="1"/>
    <col min="8" max="8" width="39.75390625" style="0" customWidth="1"/>
    <col min="9" max="25" width="9.125" style="0" customWidth="1"/>
  </cols>
  <sheetData>
    <row r="1" spans="1:25" ht="19.5" customHeight="1">
      <c r="A1" s="1" t="s">
        <v>0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6.5" customHeight="1">
      <c r="A2" s="3" t="s">
        <v>1</v>
      </c>
      <c r="B2" s="4"/>
      <c r="C2" s="4"/>
      <c r="D2" s="4"/>
      <c r="E2" s="4"/>
      <c r="F2" s="4"/>
      <c r="G2" s="5"/>
      <c r="H2" s="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25.5" customHeight="1">
      <c r="A3" s="7" t="s">
        <v>2</v>
      </c>
      <c r="B3" s="7" t="s">
        <v>3</v>
      </c>
      <c r="C3" s="8" t="s">
        <v>4</v>
      </c>
      <c r="D3" s="9"/>
      <c r="E3" s="9"/>
      <c r="F3" s="10" t="s">
        <v>5</v>
      </c>
      <c r="G3" s="10" t="s">
        <v>6</v>
      </c>
      <c r="H3" s="7" t="s">
        <v>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28.5" customHeight="1">
      <c r="A4" s="11"/>
      <c r="B4" s="11"/>
      <c r="C4" s="7" t="s">
        <v>8</v>
      </c>
      <c r="D4" s="12" t="s">
        <v>9</v>
      </c>
      <c r="E4" s="12" t="s">
        <v>10</v>
      </c>
      <c r="F4" s="11"/>
      <c r="G4" s="11"/>
      <c r="H4" s="1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8.75" customHeight="1">
      <c r="A5" s="13" t="s">
        <v>11</v>
      </c>
      <c r="B5" s="11"/>
      <c r="C5" s="14">
        <f aca="true" t="shared" si="0" ref="C5:C68">D5+E5</f>
        <v>598.1</v>
      </c>
      <c r="D5" s="14">
        <f>D6+D37+D41+D50+D59+D71+D139+D143+D147</f>
        <v>321.2</v>
      </c>
      <c r="E5" s="14">
        <f>E6+E37+E41+E50+E59+E71+E139+E143+E147</f>
        <v>276.90000000000003</v>
      </c>
      <c r="F5" s="15"/>
      <c r="G5" s="14">
        <f>G6+G37+G41+G50+G59+G71+G139+G143+G147</f>
        <v>11962</v>
      </c>
      <c r="H5" s="1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8.75" customHeight="1">
      <c r="A6" s="13" t="s">
        <v>12</v>
      </c>
      <c r="B6" s="11"/>
      <c r="C6" s="14">
        <f t="shared" si="0"/>
        <v>163.3</v>
      </c>
      <c r="D6" s="16">
        <f>SUM(D7:D36)</f>
        <v>28.299999999999997</v>
      </c>
      <c r="E6" s="16">
        <f>SUM(E7:E36)</f>
        <v>135</v>
      </c>
      <c r="F6" s="15"/>
      <c r="G6" s="16">
        <f>SUM(G7:G36)</f>
        <v>3266</v>
      </c>
      <c r="H6" s="1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5.75" customHeight="1">
      <c r="A7" s="17" t="s">
        <v>13</v>
      </c>
      <c r="B7" s="17" t="s">
        <v>14</v>
      </c>
      <c r="C7" s="18">
        <f t="shared" si="0"/>
        <v>8.5</v>
      </c>
      <c r="D7" s="19">
        <v>8.5</v>
      </c>
      <c r="E7" s="19"/>
      <c r="F7" s="11">
        <v>20</v>
      </c>
      <c r="G7" s="20">
        <f aca="true" t="shared" si="1" ref="G7:G36">C7*F7</f>
        <v>170</v>
      </c>
      <c r="H7" s="1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.75" customHeight="1">
      <c r="A8" s="17" t="s">
        <v>13</v>
      </c>
      <c r="B8" s="21" t="s">
        <v>15</v>
      </c>
      <c r="C8" s="18">
        <f t="shared" si="0"/>
        <v>7.7</v>
      </c>
      <c r="D8" s="19">
        <v>7.7</v>
      </c>
      <c r="E8" s="19"/>
      <c r="F8" s="11">
        <v>20</v>
      </c>
      <c r="G8" s="20">
        <f t="shared" si="1"/>
        <v>154</v>
      </c>
      <c r="H8" s="1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5.75" customHeight="1">
      <c r="A9" s="17" t="s">
        <v>13</v>
      </c>
      <c r="B9" s="21" t="s">
        <v>16</v>
      </c>
      <c r="C9" s="18">
        <f t="shared" si="0"/>
        <v>5.6</v>
      </c>
      <c r="D9" s="19">
        <v>5.6</v>
      </c>
      <c r="E9" s="19"/>
      <c r="F9" s="11">
        <v>20</v>
      </c>
      <c r="G9" s="20">
        <f t="shared" si="1"/>
        <v>112</v>
      </c>
      <c r="H9" s="1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.75" customHeight="1">
      <c r="A10" s="17" t="s">
        <v>13</v>
      </c>
      <c r="B10" s="17" t="s">
        <v>17</v>
      </c>
      <c r="C10" s="18">
        <f t="shared" si="0"/>
        <v>12.899999999999999</v>
      </c>
      <c r="D10" s="19">
        <v>2.8</v>
      </c>
      <c r="E10" s="22">
        <v>10.1</v>
      </c>
      <c r="F10" s="11">
        <v>20</v>
      </c>
      <c r="G10" s="20">
        <f t="shared" si="1"/>
        <v>258</v>
      </c>
      <c r="H10" s="1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17" t="s">
        <v>13</v>
      </c>
      <c r="B11" s="17" t="s">
        <v>18</v>
      </c>
      <c r="C11" s="18">
        <f t="shared" si="0"/>
        <v>3.7</v>
      </c>
      <c r="D11" s="19">
        <v>3.7</v>
      </c>
      <c r="E11" s="19"/>
      <c r="F11" s="11">
        <v>20</v>
      </c>
      <c r="G11" s="20">
        <f t="shared" si="1"/>
        <v>74</v>
      </c>
      <c r="H11" s="1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.75" customHeight="1">
      <c r="A12" s="17" t="s">
        <v>13</v>
      </c>
      <c r="B12" s="17" t="s">
        <v>19</v>
      </c>
      <c r="C12" s="18">
        <f t="shared" si="0"/>
        <v>4.6</v>
      </c>
      <c r="D12" s="12"/>
      <c r="E12" s="22">
        <v>4.6</v>
      </c>
      <c r="F12" s="11">
        <v>20</v>
      </c>
      <c r="G12" s="11">
        <f t="shared" si="1"/>
        <v>92</v>
      </c>
      <c r="H12" s="1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.75" customHeight="1">
      <c r="A13" s="17" t="s">
        <v>13</v>
      </c>
      <c r="B13" s="17" t="s">
        <v>20</v>
      </c>
      <c r="C13" s="18">
        <f t="shared" si="0"/>
        <v>6</v>
      </c>
      <c r="D13" s="12"/>
      <c r="E13" s="22">
        <v>6</v>
      </c>
      <c r="F13" s="11">
        <v>20</v>
      </c>
      <c r="G13" s="11">
        <f t="shared" si="1"/>
        <v>120</v>
      </c>
      <c r="H13" s="1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.75" customHeight="1">
      <c r="A14" s="17" t="s">
        <v>13</v>
      </c>
      <c r="B14" s="17" t="s">
        <v>21</v>
      </c>
      <c r="C14" s="18">
        <f t="shared" si="0"/>
        <v>8.2</v>
      </c>
      <c r="D14" s="12"/>
      <c r="E14" s="22">
        <v>8.2</v>
      </c>
      <c r="F14" s="11">
        <v>20</v>
      </c>
      <c r="G14" s="11">
        <f t="shared" si="1"/>
        <v>164</v>
      </c>
      <c r="H14" s="1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5.75" customHeight="1">
      <c r="A15" s="17" t="s">
        <v>13</v>
      </c>
      <c r="B15" s="17" t="s">
        <v>22</v>
      </c>
      <c r="C15" s="18">
        <f t="shared" si="0"/>
        <v>8.2</v>
      </c>
      <c r="D15" s="12"/>
      <c r="E15" s="22">
        <v>8.2</v>
      </c>
      <c r="F15" s="11">
        <v>20</v>
      </c>
      <c r="G15" s="11">
        <f t="shared" si="1"/>
        <v>164</v>
      </c>
      <c r="H15" s="1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.75" customHeight="1">
      <c r="A16" s="17" t="s">
        <v>13</v>
      </c>
      <c r="B16" s="17" t="s">
        <v>23</v>
      </c>
      <c r="C16" s="18">
        <f t="shared" si="0"/>
        <v>3.6</v>
      </c>
      <c r="D16" s="12"/>
      <c r="E16" s="22">
        <v>3.6</v>
      </c>
      <c r="F16" s="11">
        <v>20</v>
      </c>
      <c r="G16" s="11">
        <f t="shared" si="1"/>
        <v>72</v>
      </c>
      <c r="H16" s="1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5.75" customHeight="1">
      <c r="A17" s="17" t="s">
        <v>13</v>
      </c>
      <c r="B17" s="17" t="s">
        <v>24</v>
      </c>
      <c r="C17" s="18">
        <f t="shared" si="0"/>
        <v>7</v>
      </c>
      <c r="D17" s="12"/>
      <c r="E17" s="22">
        <v>7</v>
      </c>
      <c r="F17" s="11">
        <v>20</v>
      </c>
      <c r="G17" s="11">
        <f t="shared" si="1"/>
        <v>140</v>
      </c>
      <c r="H17" s="1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5.75" customHeight="1">
      <c r="A18" s="17" t="s">
        <v>13</v>
      </c>
      <c r="B18" s="17" t="s">
        <v>25</v>
      </c>
      <c r="C18" s="18">
        <f t="shared" si="0"/>
        <v>0.8</v>
      </c>
      <c r="D18" s="12"/>
      <c r="E18" s="22">
        <v>0.8</v>
      </c>
      <c r="F18" s="11">
        <v>20</v>
      </c>
      <c r="G18" s="11">
        <f t="shared" si="1"/>
        <v>16</v>
      </c>
      <c r="H18" s="1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5.75" customHeight="1">
      <c r="A19" s="17" t="s">
        <v>13</v>
      </c>
      <c r="B19" s="17" t="s">
        <v>26</v>
      </c>
      <c r="C19" s="18">
        <f t="shared" si="0"/>
        <v>2.7</v>
      </c>
      <c r="D19" s="12"/>
      <c r="E19" s="22">
        <v>2.7</v>
      </c>
      <c r="F19" s="11">
        <v>20</v>
      </c>
      <c r="G19" s="11">
        <f t="shared" si="1"/>
        <v>54</v>
      </c>
      <c r="H19" s="1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.75" customHeight="1">
      <c r="A20" s="17" t="s">
        <v>13</v>
      </c>
      <c r="B20" s="17" t="s">
        <v>27</v>
      </c>
      <c r="C20" s="18">
        <f t="shared" si="0"/>
        <v>1.9</v>
      </c>
      <c r="D20" s="12"/>
      <c r="E20" s="22">
        <v>1.9</v>
      </c>
      <c r="F20" s="11">
        <v>20</v>
      </c>
      <c r="G20" s="11">
        <f t="shared" si="1"/>
        <v>38</v>
      </c>
      <c r="H20" s="1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5.75" customHeight="1">
      <c r="A21" s="17" t="s">
        <v>13</v>
      </c>
      <c r="B21" s="17" t="s">
        <v>28</v>
      </c>
      <c r="C21" s="18">
        <f t="shared" si="0"/>
        <v>10.6</v>
      </c>
      <c r="D21" s="12"/>
      <c r="E21" s="22">
        <v>10.6</v>
      </c>
      <c r="F21" s="11">
        <v>20</v>
      </c>
      <c r="G21" s="11">
        <f t="shared" si="1"/>
        <v>212</v>
      </c>
      <c r="H21" s="1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5.75" customHeight="1">
      <c r="A22" s="17" t="s">
        <v>13</v>
      </c>
      <c r="B22" s="17" t="s">
        <v>29</v>
      </c>
      <c r="C22" s="18">
        <f t="shared" si="0"/>
        <v>2.6</v>
      </c>
      <c r="D22" s="12"/>
      <c r="E22" s="22">
        <v>2.6</v>
      </c>
      <c r="F22" s="11">
        <v>20</v>
      </c>
      <c r="G22" s="11">
        <f t="shared" si="1"/>
        <v>52</v>
      </c>
      <c r="H22" s="1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.75" customHeight="1">
      <c r="A23" s="17" t="s">
        <v>13</v>
      </c>
      <c r="B23" s="17" t="s">
        <v>30</v>
      </c>
      <c r="C23" s="18">
        <f t="shared" si="0"/>
        <v>20.7</v>
      </c>
      <c r="D23" s="12"/>
      <c r="E23" s="22">
        <v>20.7</v>
      </c>
      <c r="F23" s="11">
        <v>20</v>
      </c>
      <c r="G23" s="11">
        <f t="shared" si="1"/>
        <v>414</v>
      </c>
      <c r="H23" s="1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.75" customHeight="1">
      <c r="A24" s="17" t="s">
        <v>13</v>
      </c>
      <c r="B24" s="17" t="s">
        <v>31</v>
      </c>
      <c r="C24" s="18">
        <f t="shared" si="0"/>
        <v>3.8</v>
      </c>
      <c r="D24" s="12"/>
      <c r="E24" s="22">
        <v>3.8</v>
      </c>
      <c r="F24" s="11">
        <v>20</v>
      </c>
      <c r="G24" s="11">
        <f t="shared" si="1"/>
        <v>76</v>
      </c>
      <c r="H24" s="1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 customHeight="1">
      <c r="A25" s="17" t="s">
        <v>13</v>
      </c>
      <c r="B25" s="17" t="s">
        <v>32</v>
      </c>
      <c r="C25" s="18">
        <f t="shared" si="0"/>
        <v>0.5</v>
      </c>
      <c r="D25" s="12"/>
      <c r="E25" s="22">
        <v>0.5</v>
      </c>
      <c r="F25" s="11">
        <v>20</v>
      </c>
      <c r="G25" s="11">
        <f t="shared" si="1"/>
        <v>10</v>
      </c>
      <c r="H25" s="1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.75" customHeight="1">
      <c r="A26" s="17" t="s">
        <v>13</v>
      </c>
      <c r="B26" s="17" t="s">
        <v>33</v>
      </c>
      <c r="C26" s="18">
        <f t="shared" si="0"/>
        <v>0.6</v>
      </c>
      <c r="D26" s="12"/>
      <c r="E26" s="22">
        <v>0.6</v>
      </c>
      <c r="F26" s="11">
        <v>20</v>
      </c>
      <c r="G26" s="11">
        <f t="shared" si="1"/>
        <v>12</v>
      </c>
      <c r="H26" s="1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.75" customHeight="1">
      <c r="A27" s="17" t="s">
        <v>13</v>
      </c>
      <c r="B27" s="17" t="s">
        <v>34</v>
      </c>
      <c r="C27" s="18">
        <f t="shared" si="0"/>
        <v>0.6</v>
      </c>
      <c r="D27" s="12"/>
      <c r="E27" s="22">
        <v>0.6</v>
      </c>
      <c r="F27" s="11">
        <v>20</v>
      </c>
      <c r="G27" s="11">
        <f t="shared" si="1"/>
        <v>12</v>
      </c>
      <c r="H27" s="1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.75" customHeight="1">
      <c r="A28" s="17" t="s">
        <v>13</v>
      </c>
      <c r="B28" s="17" t="s">
        <v>35</v>
      </c>
      <c r="C28" s="18">
        <f t="shared" si="0"/>
        <v>0.9</v>
      </c>
      <c r="D28" s="12"/>
      <c r="E28" s="22">
        <v>0.9</v>
      </c>
      <c r="F28" s="11">
        <v>20</v>
      </c>
      <c r="G28" s="11">
        <f t="shared" si="1"/>
        <v>18</v>
      </c>
      <c r="H28" s="1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.75" customHeight="1">
      <c r="A29" s="17" t="s">
        <v>13</v>
      </c>
      <c r="B29" s="17" t="s">
        <v>36</v>
      </c>
      <c r="C29" s="18">
        <f t="shared" si="0"/>
        <v>0.9</v>
      </c>
      <c r="D29" s="12"/>
      <c r="E29" s="22">
        <v>0.9</v>
      </c>
      <c r="F29" s="11">
        <v>20</v>
      </c>
      <c r="G29" s="11">
        <f t="shared" si="1"/>
        <v>18</v>
      </c>
      <c r="H29" s="1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.75" customHeight="1">
      <c r="A30" s="17" t="s">
        <v>13</v>
      </c>
      <c r="B30" s="17" t="s">
        <v>37</v>
      </c>
      <c r="C30" s="18">
        <f t="shared" si="0"/>
        <v>1.1</v>
      </c>
      <c r="D30" s="12"/>
      <c r="E30" s="22">
        <v>1.1</v>
      </c>
      <c r="F30" s="11">
        <v>20</v>
      </c>
      <c r="G30" s="11">
        <f t="shared" si="1"/>
        <v>22</v>
      </c>
      <c r="H30" s="1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.75" customHeight="1">
      <c r="A31" s="17" t="s">
        <v>13</v>
      </c>
      <c r="B31" s="17" t="s">
        <v>38</v>
      </c>
      <c r="C31" s="18">
        <f t="shared" si="0"/>
        <v>5.2</v>
      </c>
      <c r="D31" s="12"/>
      <c r="E31" s="22">
        <v>5.2</v>
      </c>
      <c r="F31" s="11">
        <v>20</v>
      </c>
      <c r="G31" s="11">
        <f t="shared" si="1"/>
        <v>104</v>
      </c>
      <c r="H31" s="1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75" customHeight="1">
      <c r="A32" s="17" t="s">
        <v>13</v>
      </c>
      <c r="B32" s="23" t="s">
        <v>39</v>
      </c>
      <c r="C32" s="18">
        <f t="shared" si="0"/>
        <v>2.1</v>
      </c>
      <c r="D32" s="12"/>
      <c r="E32" s="22">
        <v>2.1</v>
      </c>
      <c r="F32" s="11">
        <v>20</v>
      </c>
      <c r="G32" s="11">
        <f t="shared" si="1"/>
        <v>42</v>
      </c>
      <c r="H32" s="1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.75" customHeight="1">
      <c r="A33" s="17" t="s">
        <v>13</v>
      </c>
      <c r="B33" s="17" t="s">
        <v>40</v>
      </c>
      <c r="C33" s="18">
        <f t="shared" si="0"/>
        <v>0.7</v>
      </c>
      <c r="D33" s="12"/>
      <c r="E33" s="22">
        <v>0.7</v>
      </c>
      <c r="F33" s="11">
        <v>20</v>
      </c>
      <c r="G33" s="11">
        <f t="shared" si="1"/>
        <v>14</v>
      </c>
      <c r="H33" s="1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 customHeight="1">
      <c r="A34" s="17" t="s">
        <v>13</v>
      </c>
      <c r="B34" s="17" t="s">
        <v>41</v>
      </c>
      <c r="C34" s="18">
        <f t="shared" si="0"/>
        <v>2.5</v>
      </c>
      <c r="D34" s="12"/>
      <c r="E34" s="22">
        <v>2.5</v>
      </c>
      <c r="F34" s="11">
        <v>20</v>
      </c>
      <c r="G34" s="11">
        <f t="shared" si="1"/>
        <v>50</v>
      </c>
      <c r="H34" s="1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24.75" customHeight="1">
      <c r="A35" s="17" t="s">
        <v>13</v>
      </c>
      <c r="B35" s="17" t="s">
        <v>42</v>
      </c>
      <c r="C35" s="18">
        <f t="shared" si="0"/>
        <v>27.3</v>
      </c>
      <c r="D35" s="12"/>
      <c r="E35" s="22">
        <v>27.3</v>
      </c>
      <c r="F35" s="11">
        <v>20</v>
      </c>
      <c r="G35" s="11">
        <f t="shared" si="1"/>
        <v>546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8.75" customHeight="1">
      <c r="A36" s="17" t="s">
        <v>13</v>
      </c>
      <c r="B36" s="17" t="s">
        <v>43</v>
      </c>
      <c r="C36" s="18">
        <f t="shared" si="0"/>
        <v>1.8</v>
      </c>
      <c r="D36" s="12"/>
      <c r="E36" s="22">
        <v>1.8</v>
      </c>
      <c r="F36" s="11">
        <v>20</v>
      </c>
      <c r="G36" s="11">
        <f t="shared" si="1"/>
        <v>36</v>
      </c>
      <c r="H36" s="1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8.75" customHeight="1">
      <c r="A37" s="23" t="s">
        <v>12</v>
      </c>
      <c r="B37" s="17"/>
      <c r="C37" s="25">
        <f t="shared" si="0"/>
        <v>19.9</v>
      </c>
      <c r="D37" s="26">
        <f>SUM(D38:D40)</f>
        <v>10.6</v>
      </c>
      <c r="E37" s="26">
        <f>SUM(E38:E40)</f>
        <v>9.3</v>
      </c>
      <c r="F37" s="11">
        <v>20</v>
      </c>
      <c r="G37" s="26">
        <f>SUM(G38:G40)</f>
        <v>398</v>
      </c>
      <c r="H37" s="1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8.75" customHeight="1">
      <c r="A38" s="17" t="s">
        <v>44</v>
      </c>
      <c r="B38" s="17" t="s">
        <v>45</v>
      </c>
      <c r="C38" s="7">
        <f t="shared" si="0"/>
        <v>6.2</v>
      </c>
      <c r="D38" s="12"/>
      <c r="E38" s="22">
        <v>6.2</v>
      </c>
      <c r="F38" s="11">
        <v>20</v>
      </c>
      <c r="G38" s="11">
        <f>C38*F38</f>
        <v>124</v>
      </c>
      <c r="H38" s="1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8.75" customHeight="1">
      <c r="A39" s="17" t="s">
        <v>44</v>
      </c>
      <c r="B39" s="17" t="s">
        <v>46</v>
      </c>
      <c r="C39" s="7">
        <f t="shared" si="0"/>
        <v>3.1</v>
      </c>
      <c r="D39" s="12"/>
      <c r="E39" s="22">
        <v>3.1</v>
      </c>
      <c r="F39" s="11">
        <v>20</v>
      </c>
      <c r="G39" s="11">
        <f>C39*F39</f>
        <v>62</v>
      </c>
      <c r="H39" s="1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33" customHeight="1">
      <c r="A40" s="17" t="s">
        <v>44</v>
      </c>
      <c r="B40" s="21" t="s">
        <v>47</v>
      </c>
      <c r="C40" s="7">
        <f t="shared" si="0"/>
        <v>10.6</v>
      </c>
      <c r="D40" s="27">
        <v>10.6</v>
      </c>
      <c r="E40" s="22"/>
      <c r="F40" s="11">
        <v>20</v>
      </c>
      <c r="G40" s="11">
        <f>C40*F40</f>
        <v>212</v>
      </c>
      <c r="H40" s="2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8.75" customHeight="1">
      <c r="A41" s="23" t="s">
        <v>12</v>
      </c>
      <c r="B41" s="17"/>
      <c r="C41" s="14">
        <f t="shared" si="0"/>
        <v>95.10000000000001</v>
      </c>
      <c r="D41" s="16">
        <f>SUM(D42:D49)</f>
        <v>14.8</v>
      </c>
      <c r="E41" s="16">
        <f>SUM(E42:E49)</f>
        <v>80.30000000000001</v>
      </c>
      <c r="F41" s="15"/>
      <c r="G41" s="16">
        <f>SUM(G42:G49)</f>
        <v>1902</v>
      </c>
      <c r="H41" s="1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8.75" customHeight="1">
      <c r="A42" s="23" t="s">
        <v>48</v>
      </c>
      <c r="B42" s="17" t="s">
        <v>49</v>
      </c>
      <c r="C42" s="18">
        <f t="shared" si="0"/>
        <v>5</v>
      </c>
      <c r="D42" s="19">
        <v>5</v>
      </c>
      <c r="E42" s="22"/>
      <c r="F42" s="11">
        <v>20</v>
      </c>
      <c r="G42" s="20">
        <f aca="true" t="shared" si="2" ref="G42:G49">C42*F42</f>
        <v>100</v>
      </c>
      <c r="H42" s="1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8.75" customHeight="1">
      <c r="A43" s="23" t="s">
        <v>48</v>
      </c>
      <c r="B43" s="17" t="s">
        <v>50</v>
      </c>
      <c r="C43" s="18">
        <f t="shared" si="0"/>
        <v>4.9</v>
      </c>
      <c r="D43" s="19">
        <v>4.9</v>
      </c>
      <c r="E43" s="22"/>
      <c r="F43" s="11">
        <v>20</v>
      </c>
      <c r="G43" s="20">
        <f t="shared" si="2"/>
        <v>98</v>
      </c>
      <c r="H43" s="1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8.75" customHeight="1">
      <c r="A44" s="23" t="s">
        <v>48</v>
      </c>
      <c r="B44" s="17" t="s">
        <v>51</v>
      </c>
      <c r="C44" s="18">
        <f t="shared" si="0"/>
        <v>4.9</v>
      </c>
      <c r="D44" s="19">
        <v>4.9</v>
      </c>
      <c r="E44" s="22"/>
      <c r="F44" s="11">
        <v>20</v>
      </c>
      <c r="G44" s="20">
        <f t="shared" si="2"/>
        <v>98</v>
      </c>
      <c r="H44" s="1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8.75" customHeight="1">
      <c r="A45" s="17" t="s">
        <v>48</v>
      </c>
      <c r="B45" s="17" t="s">
        <v>52</v>
      </c>
      <c r="C45" s="18">
        <f t="shared" si="0"/>
        <v>63.1</v>
      </c>
      <c r="D45" s="12"/>
      <c r="E45" s="22">
        <v>63.1</v>
      </c>
      <c r="F45" s="11">
        <v>20</v>
      </c>
      <c r="G45" s="11">
        <f t="shared" si="2"/>
        <v>1262</v>
      </c>
      <c r="H45" s="1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8.75" customHeight="1">
      <c r="A46" s="17" t="s">
        <v>48</v>
      </c>
      <c r="B46" s="17" t="s">
        <v>53</v>
      </c>
      <c r="C46" s="18">
        <f t="shared" si="0"/>
        <v>2.8</v>
      </c>
      <c r="D46" s="12"/>
      <c r="E46" s="22">
        <v>2.8</v>
      </c>
      <c r="F46" s="11">
        <v>20</v>
      </c>
      <c r="G46" s="11">
        <f t="shared" si="2"/>
        <v>56</v>
      </c>
      <c r="H46" s="1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8.75" customHeight="1">
      <c r="A47" s="17" t="s">
        <v>48</v>
      </c>
      <c r="B47" s="17" t="s">
        <v>54</v>
      </c>
      <c r="C47" s="18">
        <f t="shared" si="0"/>
        <v>2.2</v>
      </c>
      <c r="D47" s="12"/>
      <c r="E47" s="22">
        <v>2.2</v>
      </c>
      <c r="F47" s="11">
        <v>20</v>
      </c>
      <c r="G47" s="11">
        <f t="shared" si="2"/>
        <v>44</v>
      </c>
      <c r="H47" s="11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8.75" customHeight="1">
      <c r="A48" s="17" t="s">
        <v>48</v>
      </c>
      <c r="B48" s="17" t="s">
        <v>55</v>
      </c>
      <c r="C48" s="18">
        <f t="shared" si="0"/>
        <v>4.2</v>
      </c>
      <c r="D48" s="12"/>
      <c r="E48" s="22">
        <v>4.2</v>
      </c>
      <c r="F48" s="11">
        <v>20</v>
      </c>
      <c r="G48" s="11">
        <f t="shared" si="2"/>
        <v>84</v>
      </c>
      <c r="H48" s="1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8.75" customHeight="1">
      <c r="A49" s="17" t="s">
        <v>48</v>
      </c>
      <c r="B49" s="17" t="s">
        <v>56</v>
      </c>
      <c r="C49" s="18">
        <f t="shared" si="0"/>
        <v>8</v>
      </c>
      <c r="D49" s="12"/>
      <c r="E49" s="19">
        <v>8</v>
      </c>
      <c r="F49" s="11">
        <v>20</v>
      </c>
      <c r="G49" s="20">
        <f t="shared" si="2"/>
        <v>160</v>
      </c>
      <c r="H49" s="11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8.75" customHeight="1">
      <c r="A50" s="23" t="s">
        <v>12</v>
      </c>
      <c r="B50" s="17"/>
      <c r="C50" s="25">
        <f t="shared" si="0"/>
        <v>19.300000000000004</v>
      </c>
      <c r="D50" s="25">
        <f>SUM(D51:D58)</f>
        <v>0</v>
      </c>
      <c r="E50" s="25">
        <f>SUM(E51:E58)</f>
        <v>19.300000000000004</v>
      </c>
      <c r="F50" s="15"/>
      <c r="G50" s="25">
        <f>SUM(G51:G58)</f>
        <v>386</v>
      </c>
      <c r="H50" s="1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8.75" customHeight="1">
      <c r="A51" s="17" t="s">
        <v>44</v>
      </c>
      <c r="B51" s="17" t="s">
        <v>57</v>
      </c>
      <c r="C51" s="7">
        <f t="shared" si="0"/>
        <v>3.2</v>
      </c>
      <c r="D51" s="12"/>
      <c r="E51" s="22">
        <v>3.2</v>
      </c>
      <c r="F51" s="11">
        <v>20</v>
      </c>
      <c r="G51" s="11">
        <f aca="true" t="shared" si="3" ref="G51:G58">C51*F51</f>
        <v>64</v>
      </c>
      <c r="H51" s="1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8.75" customHeight="1">
      <c r="A52" s="17" t="s">
        <v>44</v>
      </c>
      <c r="B52" s="17" t="s">
        <v>58</v>
      </c>
      <c r="C52" s="7">
        <f t="shared" si="0"/>
        <v>3.1</v>
      </c>
      <c r="D52" s="12"/>
      <c r="E52" s="22">
        <v>3.1</v>
      </c>
      <c r="F52" s="11">
        <v>20</v>
      </c>
      <c r="G52" s="11">
        <f t="shared" si="3"/>
        <v>62</v>
      </c>
      <c r="H52" s="1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8.75" customHeight="1">
      <c r="A53" s="17" t="s">
        <v>44</v>
      </c>
      <c r="B53" s="17" t="s">
        <v>59</v>
      </c>
      <c r="C53" s="7">
        <f t="shared" si="0"/>
        <v>3.8</v>
      </c>
      <c r="D53" s="12"/>
      <c r="E53" s="22">
        <v>3.8</v>
      </c>
      <c r="F53" s="11">
        <v>20</v>
      </c>
      <c r="G53" s="11">
        <f t="shared" si="3"/>
        <v>76</v>
      </c>
      <c r="H53" s="1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8.75" customHeight="1">
      <c r="A54" s="17" t="s">
        <v>44</v>
      </c>
      <c r="B54" s="17" t="s">
        <v>60</v>
      </c>
      <c r="C54" s="7">
        <f t="shared" si="0"/>
        <v>3.3</v>
      </c>
      <c r="D54" s="12"/>
      <c r="E54" s="22">
        <v>3.3</v>
      </c>
      <c r="F54" s="11">
        <v>20</v>
      </c>
      <c r="G54" s="11">
        <f t="shared" si="3"/>
        <v>66</v>
      </c>
      <c r="H54" s="1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8.75" customHeight="1">
      <c r="A55" s="17" t="s">
        <v>44</v>
      </c>
      <c r="B55" s="17" t="s">
        <v>61</v>
      </c>
      <c r="C55" s="7">
        <f t="shared" si="0"/>
        <v>2.6</v>
      </c>
      <c r="D55" s="12"/>
      <c r="E55" s="22">
        <v>2.6</v>
      </c>
      <c r="F55" s="11">
        <v>20</v>
      </c>
      <c r="G55" s="11">
        <f t="shared" si="3"/>
        <v>52</v>
      </c>
      <c r="H55" s="1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8.75" customHeight="1">
      <c r="A56" s="17" t="s">
        <v>44</v>
      </c>
      <c r="B56" s="17" t="s">
        <v>62</v>
      </c>
      <c r="C56" s="7">
        <f t="shared" si="0"/>
        <v>1.2</v>
      </c>
      <c r="D56" s="12"/>
      <c r="E56" s="22">
        <v>1.2</v>
      </c>
      <c r="F56" s="11">
        <v>20</v>
      </c>
      <c r="G56" s="11">
        <f t="shared" si="3"/>
        <v>24</v>
      </c>
      <c r="H56" s="11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8.75" customHeight="1">
      <c r="A57" s="17" t="s">
        <v>44</v>
      </c>
      <c r="B57" s="17" t="s">
        <v>63</v>
      </c>
      <c r="C57" s="7">
        <f t="shared" si="0"/>
        <v>1.5</v>
      </c>
      <c r="D57" s="12"/>
      <c r="E57" s="22">
        <v>1.5</v>
      </c>
      <c r="F57" s="11">
        <v>20</v>
      </c>
      <c r="G57" s="11">
        <f t="shared" si="3"/>
        <v>30</v>
      </c>
      <c r="H57" s="1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8.75" customHeight="1">
      <c r="A58" s="17" t="s">
        <v>44</v>
      </c>
      <c r="B58" s="17" t="s">
        <v>64</v>
      </c>
      <c r="C58" s="7">
        <f t="shared" si="0"/>
        <v>0.6</v>
      </c>
      <c r="D58" s="12"/>
      <c r="E58" s="22">
        <v>0.6</v>
      </c>
      <c r="F58" s="11">
        <v>20</v>
      </c>
      <c r="G58" s="11">
        <f t="shared" si="3"/>
        <v>12</v>
      </c>
      <c r="H58" s="1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8.75" customHeight="1">
      <c r="A59" s="23" t="s">
        <v>12</v>
      </c>
      <c r="B59" s="23"/>
      <c r="C59" s="14">
        <f t="shared" si="0"/>
        <v>57.2</v>
      </c>
      <c r="D59" s="16">
        <f>SUM(D60:D70)</f>
        <v>28</v>
      </c>
      <c r="E59" s="16">
        <f>SUM(E60:E70)</f>
        <v>29.200000000000003</v>
      </c>
      <c r="F59" s="15"/>
      <c r="G59" s="16">
        <f>SUM(G60:G70)</f>
        <v>1144</v>
      </c>
      <c r="H59" s="1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5" customHeight="1">
      <c r="A60" s="23" t="s">
        <v>65</v>
      </c>
      <c r="B60" s="23" t="s">
        <v>66</v>
      </c>
      <c r="C60" s="18">
        <f t="shared" si="0"/>
        <v>5.7</v>
      </c>
      <c r="D60" s="19">
        <v>5.7</v>
      </c>
      <c r="E60" s="22"/>
      <c r="F60" s="11">
        <v>20</v>
      </c>
      <c r="G60" s="20">
        <f aca="true" t="shared" si="4" ref="G60:G70">C60*F60</f>
        <v>114</v>
      </c>
      <c r="H60" s="1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5" customHeight="1">
      <c r="A61" s="23" t="s">
        <v>65</v>
      </c>
      <c r="B61" s="23" t="s">
        <v>67</v>
      </c>
      <c r="C61" s="18">
        <f t="shared" si="0"/>
        <v>5</v>
      </c>
      <c r="D61" s="19">
        <v>5</v>
      </c>
      <c r="E61" s="22"/>
      <c r="F61" s="11">
        <v>20</v>
      </c>
      <c r="G61" s="20">
        <f t="shared" si="4"/>
        <v>100</v>
      </c>
      <c r="H61" s="2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5" customHeight="1">
      <c r="A62" s="23" t="s">
        <v>65</v>
      </c>
      <c r="B62" s="23" t="s">
        <v>68</v>
      </c>
      <c r="C62" s="18">
        <f t="shared" si="0"/>
        <v>2.5</v>
      </c>
      <c r="D62" s="19">
        <v>2.5</v>
      </c>
      <c r="E62" s="22"/>
      <c r="F62" s="11">
        <v>20</v>
      </c>
      <c r="G62" s="20">
        <f t="shared" si="4"/>
        <v>50</v>
      </c>
      <c r="H62" s="1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5" customHeight="1">
      <c r="A63" s="23" t="s">
        <v>65</v>
      </c>
      <c r="B63" s="23" t="s">
        <v>69</v>
      </c>
      <c r="C63" s="18">
        <f t="shared" si="0"/>
        <v>6.8</v>
      </c>
      <c r="D63" s="19">
        <v>6.8</v>
      </c>
      <c r="E63" s="22"/>
      <c r="F63" s="11">
        <v>20</v>
      </c>
      <c r="G63" s="20">
        <f t="shared" si="4"/>
        <v>136</v>
      </c>
      <c r="H63" s="1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5" customHeight="1">
      <c r="A64" s="23" t="s">
        <v>65</v>
      </c>
      <c r="B64" s="17" t="s">
        <v>70</v>
      </c>
      <c r="C64" s="18">
        <f t="shared" si="0"/>
        <v>1.1</v>
      </c>
      <c r="D64" s="19">
        <v>1.1</v>
      </c>
      <c r="E64" s="22"/>
      <c r="F64" s="11">
        <v>20</v>
      </c>
      <c r="G64" s="20">
        <f t="shared" si="4"/>
        <v>22</v>
      </c>
      <c r="H64" s="1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5" customHeight="1">
      <c r="A65" s="23" t="s">
        <v>65</v>
      </c>
      <c r="B65" s="23" t="s">
        <v>71</v>
      </c>
      <c r="C65" s="18">
        <f t="shared" si="0"/>
        <v>6.9</v>
      </c>
      <c r="D65" s="19">
        <v>6.9</v>
      </c>
      <c r="E65" s="22"/>
      <c r="F65" s="11">
        <v>20</v>
      </c>
      <c r="G65" s="20">
        <f t="shared" si="4"/>
        <v>138</v>
      </c>
      <c r="H65" s="1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 customHeight="1">
      <c r="A66" s="23" t="s">
        <v>65</v>
      </c>
      <c r="B66" s="17" t="s">
        <v>72</v>
      </c>
      <c r="C66" s="18">
        <f t="shared" si="0"/>
        <v>1.4</v>
      </c>
      <c r="D66" s="12"/>
      <c r="E66" s="22">
        <v>1.4</v>
      </c>
      <c r="F66" s="11">
        <v>20</v>
      </c>
      <c r="G66" s="11">
        <f t="shared" si="4"/>
        <v>28</v>
      </c>
      <c r="H66" s="1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 customHeight="1">
      <c r="A67" s="23" t="s">
        <v>65</v>
      </c>
      <c r="B67" s="17" t="s">
        <v>73</v>
      </c>
      <c r="C67" s="18">
        <f t="shared" si="0"/>
        <v>3.4</v>
      </c>
      <c r="D67" s="31"/>
      <c r="E67" s="22">
        <v>3.4</v>
      </c>
      <c r="F67" s="11">
        <v>20</v>
      </c>
      <c r="G67" s="11">
        <f t="shared" si="4"/>
        <v>68</v>
      </c>
      <c r="H67" s="12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 customHeight="1">
      <c r="A68" s="23" t="s">
        <v>65</v>
      </c>
      <c r="B68" s="23" t="s">
        <v>74</v>
      </c>
      <c r="C68" s="18">
        <f t="shared" si="0"/>
        <v>2.6</v>
      </c>
      <c r="D68" s="31"/>
      <c r="E68" s="22">
        <v>2.6</v>
      </c>
      <c r="F68" s="11">
        <v>20</v>
      </c>
      <c r="G68" s="11">
        <f t="shared" si="4"/>
        <v>52</v>
      </c>
      <c r="H68" s="12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 customHeight="1">
      <c r="A69" s="23" t="s">
        <v>65</v>
      </c>
      <c r="B69" s="23" t="s">
        <v>75</v>
      </c>
      <c r="C69" s="18">
        <f aca="true" t="shared" si="5" ref="C69:C132">D69+E69</f>
        <v>7</v>
      </c>
      <c r="D69" s="31"/>
      <c r="E69" s="22">
        <v>7</v>
      </c>
      <c r="F69" s="11">
        <v>20</v>
      </c>
      <c r="G69" s="11">
        <f t="shared" si="4"/>
        <v>140</v>
      </c>
      <c r="H69" s="12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 customHeight="1">
      <c r="A70" s="23" t="s">
        <v>65</v>
      </c>
      <c r="B70" s="23" t="s">
        <v>76</v>
      </c>
      <c r="C70" s="18">
        <f t="shared" si="5"/>
        <v>14.8</v>
      </c>
      <c r="D70" s="31"/>
      <c r="E70" s="22">
        <v>14.8</v>
      </c>
      <c r="F70" s="11">
        <v>20</v>
      </c>
      <c r="G70" s="11">
        <f t="shared" si="4"/>
        <v>296</v>
      </c>
      <c r="H70" s="12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 customHeight="1">
      <c r="A71" s="23" t="s">
        <v>12</v>
      </c>
      <c r="B71" s="31"/>
      <c r="C71" s="32">
        <f t="shared" si="5"/>
        <v>139.9</v>
      </c>
      <c r="D71" s="16">
        <f>SUM(D72:D138)</f>
        <v>136.1</v>
      </c>
      <c r="E71" s="16">
        <f>SUM(E72:E138)</f>
        <v>3.8</v>
      </c>
      <c r="F71" s="33"/>
      <c r="G71" s="16">
        <f>SUM(G72:G138)</f>
        <v>2798</v>
      </c>
      <c r="H71" s="12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 customHeight="1">
      <c r="A72" s="17" t="s">
        <v>77</v>
      </c>
      <c r="B72" s="17" t="s">
        <v>78</v>
      </c>
      <c r="C72" s="34">
        <f t="shared" si="5"/>
        <v>6.2</v>
      </c>
      <c r="D72" s="19">
        <v>6.2</v>
      </c>
      <c r="E72" s="31"/>
      <c r="F72" s="11">
        <v>20</v>
      </c>
      <c r="G72" s="20">
        <f aca="true" t="shared" si="6" ref="G72:G135">C72*F72</f>
        <v>124</v>
      </c>
      <c r="H72" s="12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15" customHeight="1">
      <c r="A73" s="17" t="s">
        <v>77</v>
      </c>
      <c r="B73" s="17" t="s">
        <v>79</v>
      </c>
      <c r="C73" s="34">
        <f t="shared" si="5"/>
        <v>3.9</v>
      </c>
      <c r="D73" s="19">
        <v>3.9</v>
      </c>
      <c r="E73" s="31"/>
      <c r="F73" s="11">
        <v>20</v>
      </c>
      <c r="G73" s="20">
        <f t="shared" si="6"/>
        <v>78</v>
      </c>
      <c r="H73" s="12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" customHeight="1">
      <c r="A74" s="17" t="s">
        <v>77</v>
      </c>
      <c r="B74" s="17" t="s">
        <v>80</v>
      </c>
      <c r="C74" s="34">
        <f t="shared" si="5"/>
        <v>4.3</v>
      </c>
      <c r="D74" s="19">
        <v>4.3</v>
      </c>
      <c r="E74" s="31"/>
      <c r="F74" s="11">
        <v>20</v>
      </c>
      <c r="G74" s="20">
        <f t="shared" si="6"/>
        <v>86</v>
      </c>
      <c r="H74" s="12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5" customHeight="1">
      <c r="A75" s="17" t="s">
        <v>77</v>
      </c>
      <c r="B75" s="17" t="s">
        <v>81</v>
      </c>
      <c r="C75" s="34">
        <f t="shared" si="5"/>
        <v>2</v>
      </c>
      <c r="D75" s="19">
        <v>2</v>
      </c>
      <c r="E75" s="31"/>
      <c r="F75" s="11">
        <v>20</v>
      </c>
      <c r="G75" s="20">
        <f t="shared" si="6"/>
        <v>40</v>
      </c>
      <c r="H75" s="12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5" customHeight="1">
      <c r="A76" s="17" t="s">
        <v>77</v>
      </c>
      <c r="B76" s="17" t="s">
        <v>82</v>
      </c>
      <c r="C76" s="34">
        <f t="shared" si="5"/>
        <v>1.6</v>
      </c>
      <c r="D76" s="19">
        <v>1.6</v>
      </c>
      <c r="E76" s="31"/>
      <c r="F76" s="11">
        <v>20</v>
      </c>
      <c r="G76" s="20">
        <f t="shared" si="6"/>
        <v>32</v>
      </c>
      <c r="H76" s="12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" customHeight="1">
      <c r="A77" s="17" t="s">
        <v>77</v>
      </c>
      <c r="B77" s="17" t="s">
        <v>83</v>
      </c>
      <c r="C77" s="34">
        <f t="shared" si="5"/>
        <v>0.9</v>
      </c>
      <c r="D77" s="19">
        <v>0.9</v>
      </c>
      <c r="E77" s="31"/>
      <c r="F77" s="11">
        <v>20</v>
      </c>
      <c r="G77" s="20">
        <f t="shared" si="6"/>
        <v>18</v>
      </c>
      <c r="H77" s="12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5" customHeight="1">
      <c r="A78" s="17" t="s">
        <v>77</v>
      </c>
      <c r="B78" s="17" t="s">
        <v>84</v>
      </c>
      <c r="C78" s="34">
        <f t="shared" si="5"/>
        <v>4.2</v>
      </c>
      <c r="D78" s="19">
        <v>4.2</v>
      </c>
      <c r="E78" s="31"/>
      <c r="F78" s="11">
        <v>20</v>
      </c>
      <c r="G78" s="20">
        <f t="shared" si="6"/>
        <v>84</v>
      </c>
      <c r="H78" s="12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5" customHeight="1">
      <c r="A79" s="17" t="s">
        <v>77</v>
      </c>
      <c r="B79" s="17" t="s">
        <v>85</v>
      </c>
      <c r="C79" s="34">
        <f t="shared" si="5"/>
        <v>1.6</v>
      </c>
      <c r="D79" s="19">
        <v>1.6</v>
      </c>
      <c r="E79" s="31"/>
      <c r="F79" s="11">
        <v>20</v>
      </c>
      <c r="G79" s="20">
        <f t="shared" si="6"/>
        <v>32</v>
      </c>
      <c r="H79" s="12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" customHeight="1">
      <c r="A80" s="17" t="s">
        <v>77</v>
      </c>
      <c r="B80" s="17" t="s">
        <v>86</v>
      </c>
      <c r="C80" s="34">
        <f t="shared" si="5"/>
        <v>3.9</v>
      </c>
      <c r="D80" s="19">
        <v>3.9</v>
      </c>
      <c r="E80" s="31"/>
      <c r="F80" s="11">
        <v>20</v>
      </c>
      <c r="G80" s="20">
        <f t="shared" si="6"/>
        <v>78</v>
      </c>
      <c r="H80" s="12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 customHeight="1">
      <c r="A81" s="17" t="s">
        <v>77</v>
      </c>
      <c r="B81" s="17" t="s">
        <v>87</v>
      </c>
      <c r="C81" s="34">
        <f t="shared" si="5"/>
        <v>1.9</v>
      </c>
      <c r="D81" s="19">
        <v>1.9</v>
      </c>
      <c r="E81" s="31"/>
      <c r="F81" s="11">
        <v>20</v>
      </c>
      <c r="G81" s="20">
        <f t="shared" si="6"/>
        <v>38</v>
      </c>
      <c r="H81" s="12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 customHeight="1">
      <c r="A82" s="17" t="s">
        <v>77</v>
      </c>
      <c r="B82" s="17" t="s">
        <v>88</v>
      </c>
      <c r="C82" s="34">
        <f t="shared" si="5"/>
        <v>11.4</v>
      </c>
      <c r="D82" s="19">
        <v>11.4</v>
      </c>
      <c r="E82" s="31"/>
      <c r="F82" s="11">
        <v>20</v>
      </c>
      <c r="G82" s="20">
        <f t="shared" si="6"/>
        <v>228</v>
      </c>
      <c r="H82" s="12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 customHeight="1">
      <c r="A83" s="17" t="s">
        <v>77</v>
      </c>
      <c r="B83" s="17" t="s">
        <v>89</v>
      </c>
      <c r="C83" s="34">
        <f t="shared" si="5"/>
        <v>2.5</v>
      </c>
      <c r="D83" s="19">
        <v>2.5</v>
      </c>
      <c r="E83" s="31"/>
      <c r="F83" s="11">
        <v>20</v>
      </c>
      <c r="G83" s="20">
        <f t="shared" si="6"/>
        <v>50</v>
      </c>
      <c r="H83" s="12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 customHeight="1">
      <c r="A84" s="17" t="s">
        <v>77</v>
      </c>
      <c r="B84" s="17" t="s">
        <v>90</v>
      </c>
      <c r="C84" s="34">
        <f t="shared" si="5"/>
        <v>2.8</v>
      </c>
      <c r="D84" s="19">
        <v>2.8</v>
      </c>
      <c r="E84" s="31"/>
      <c r="F84" s="11">
        <v>20</v>
      </c>
      <c r="G84" s="20">
        <f t="shared" si="6"/>
        <v>56</v>
      </c>
      <c r="H84" s="1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 customHeight="1">
      <c r="A85" s="17" t="s">
        <v>77</v>
      </c>
      <c r="B85" s="17" t="s">
        <v>91</v>
      </c>
      <c r="C85" s="34">
        <f t="shared" si="5"/>
        <v>2.3</v>
      </c>
      <c r="D85" s="19">
        <v>2.3</v>
      </c>
      <c r="E85" s="31"/>
      <c r="F85" s="11">
        <v>20</v>
      </c>
      <c r="G85" s="20">
        <f t="shared" si="6"/>
        <v>46</v>
      </c>
      <c r="H85" s="12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 customHeight="1">
      <c r="A86" s="17" t="s">
        <v>77</v>
      </c>
      <c r="B86" s="17" t="s">
        <v>92</v>
      </c>
      <c r="C86" s="34">
        <f t="shared" si="5"/>
        <v>0.7</v>
      </c>
      <c r="D86" s="19">
        <v>0.7</v>
      </c>
      <c r="E86" s="31"/>
      <c r="F86" s="11">
        <v>20</v>
      </c>
      <c r="G86" s="20">
        <f t="shared" si="6"/>
        <v>14</v>
      </c>
      <c r="H86" s="12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" customHeight="1">
      <c r="A87" s="17" t="s">
        <v>77</v>
      </c>
      <c r="B87" s="17" t="s">
        <v>93</v>
      </c>
      <c r="C87" s="34">
        <f t="shared" si="5"/>
        <v>0.2</v>
      </c>
      <c r="D87" s="19">
        <v>0.2</v>
      </c>
      <c r="E87" s="31"/>
      <c r="F87" s="11">
        <v>20</v>
      </c>
      <c r="G87" s="20">
        <f t="shared" si="6"/>
        <v>4</v>
      </c>
      <c r="H87" s="12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 customHeight="1">
      <c r="A88" s="17" t="s">
        <v>77</v>
      </c>
      <c r="B88" s="17" t="s">
        <v>94</v>
      </c>
      <c r="C88" s="34">
        <f t="shared" si="5"/>
        <v>4.2</v>
      </c>
      <c r="D88" s="19">
        <v>4.2</v>
      </c>
      <c r="E88" s="31"/>
      <c r="F88" s="11">
        <v>20</v>
      </c>
      <c r="G88" s="20">
        <f t="shared" si="6"/>
        <v>84</v>
      </c>
      <c r="H88" s="12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 customHeight="1">
      <c r="A89" s="17" t="s">
        <v>77</v>
      </c>
      <c r="B89" s="17" t="s">
        <v>95</v>
      </c>
      <c r="C89" s="34">
        <f t="shared" si="5"/>
        <v>1.2</v>
      </c>
      <c r="D89" s="19">
        <v>1.2</v>
      </c>
      <c r="E89" s="31"/>
      <c r="F89" s="11">
        <v>20</v>
      </c>
      <c r="G89" s="20">
        <f t="shared" si="6"/>
        <v>24</v>
      </c>
      <c r="H89" s="12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" customHeight="1">
      <c r="A90" s="17" t="s">
        <v>77</v>
      </c>
      <c r="B90" s="17" t="s">
        <v>96</v>
      </c>
      <c r="C90" s="34">
        <f t="shared" si="5"/>
        <v>1.8</v>
      </c>
      <c r="D90" s="19">
        <v>1.8</v>
      </c>
      <c r="E90" s="31"/>
      <c r="F90" s="11">
        <v>20</v>
      </c>
      <c r="G90" s="20">
        <f t="shared" si="6"/>
        <v>36</v>
      </c>
      <c r="H90" s="12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 customHeight="1">
      <c r="A91" s="17" t="s">
        <v>77</v>
      </c>
      <c r="B91" s="17" t="s">
        <v>97</v>
      </c>
      <c r="C91" s="34">
        <f t="shared" si="5"/>
        <v>1.4</v>
      </c>
      <c r="D91" s="19">
        <v>1.4</v>
      </c>
      <c r="E91" s="31"/>
      <c r="F91" s="11">
        <v>20</v>
      </c>
      <c r="G91" s="20">
        <f t="shared" si="6"/>
        <v>28</v>
      </c>
      <c r="H91" s="12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 customHeight="1">
      <c r="A92" s="17" t="s">
        <v>77</v>
      </c>
      <c r="B92" s="17" t="s">
        <v>98</v>
      </c>
      <c r="C92" s="34">
        <f t="shared" si="5"/>
        <v>0.8</v>
      </c>
      <c r="D92" s="19">
        <v>0.8</v>
      </c>
      <c r="E92" s="31"/>
      <c r="F92" s="11">
        <v>20</v>
      </c>
      <c r="G92" s="20">
        <f t="shared" si="6"/>
        <v>16</v>
      </c>
      <c r="H92" s="12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 customHeight="1">
      <c r="A93" s="17" t="s">
        <v>77</v>
      </c>
      <c r="B93" s="17" t="s">
        <v>99</v>
      </c>
      <c r="C93" s="34">
        <f t="shared" si="5"/>
        <v>2</v>
      </c>
      <c r="D93" s="19">
        <v>2</v>
      </c>
      <c r="E93" s="31"/>
      <c r="F93" s="11">
        <v>20</v>
      </c>
      <c r="G93" s="20">
        <f t="shared" si="6"/>
        <v>40</v>
      </c>
      <c r="H93" s="12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 customHeight="1">
      <c r="A94" s="17" t="s">
        <v>77</v>
      </c>
      <c r="B94" s="35" t="s">
        <v>100</v>
      </c>
      <c r="C94" s="34">
        <f t="shared" si="5"/>
        <v>0.4</v>
      </c>
      <c r="D94" s="19">
        <v>0.4</v>
      </c>
      <c r="E94" s="31"/>
      <c r="F94" s="11">
        <v>20</v>
      </c>
      <c r="G94" s="20">
        <f t="shared" si="6"/>
        <v>8</v>
      </c>
      <c r="H94" s="12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 customHeight="1">
      <c r="A95" s="17" t="s">
        <v>77</v>
      </c>
      <c r="B95" s="35" t="s">
        <v>101</v>
      </c>
      <c r="C95" s="34">
        <f t="shared" si="5"/>
        <v>3</v>
      </c>
      <c r="D95" s="19">
        <v>3</v>
      </c>
      <c r="E95" s="31"/>
      <c r="F95" s="11">
        <v>20</v>
      </c>
      <c r="G95" s="20">
        <f t="shared" si="6"/>
        <v>60</v>
      </c>
      <c r="H95" s="12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 customHeight="1">
      <c r="A96" s="17" t="s">
        <v>77</v>
      </c>
      <c r="B96" s="35" t="s">
        <v>102</v>
      </c>
      <c r="C96" s="34">
        <f t="shared" si="5"/>
        <v>1.5</v>
      </c>
      <c r="D96" s="19">
        <v>1.5</v>
      </c>
      <c r="E96" s="31"/>
      <c r="F96" s="11">
        <v>20</v>
      </c>
      <c r="G96" s="20">
        <f t="shared" si="6"/>
        <v>30</v>
      </c>
      <c r="H96" s="12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" customHeight="1">
      <c r="A97" s="17" t="s">
        <v>77</v>
      </c>
      <c r="B97" s="35" t="s">
        <v>103</v>
      </c>
      <c r="C97" s="34">
        <f t="shared" si="5"/>
        <v>2.4</v>
      </c>
      <c r="D97" s="19">
        <v>2.4</v>
      </c>
      <c r="E97" s="31"/>
      <c r="F97" s="11">
        <v>20</v>
      </c>
      <c r="G97" s="20">
        <f t="shared" si="6"/>
        <v>48</v>
      </c>
      <c r="H97" s="12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 customHeight="1">
      <c r="A98" s="17" t="s">
        <v>77</v>
      </c>
      <c r="B98" s="35" t="s">
        <v>104</v>
      </c>
      <c r="C98" s="34">
        <f t="shared" si="5"/>
        <v>1</v>
      </c>
      <c r="D98" s="19">
        <v>1</v>
      </c>
      <c r="E98" s="31"/>
      <c r="F98" s="11">
        <v>20</v>
      </c>
      <c r="G98" s="20">
        <f t="shared" si="6"/>
        <v>20</v>
      </c>
      <c r="H98" s="12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 customHeight="1">
      <c r="A99" s="17" t="s">
        <v>77</v>
      </c>
      <c r="B99" s="35" t="s">
        <v>105</v>
      </c>
      <c r="C99" s="34">
        <f t="shared" si="5"/>
        <v>0.8</v>
      </c>
      <c r="D99" s="19">
        <v>0.8</v>
      </c>
      <c r="E99" s="31"/>
      <c r="F99" s="11">
        <v>20</v>
      </c>
      <c r="G99" s="20">
        <f t="shared" si="6"/>
        <v>16</v>
      </c>
      <c r="H99" s="12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 customHeight="1">
      <c r="A100" s="17" t="s">
        <v>77</v>
      </c>
      <c r="B100" s="17" t="s">
        <v>106</v>
      </c>
      <c r="C100" s="34">
        <f t="shared" si="5"/>
        <v>1.6</v>
      </c>
      <c r="D100" s="19">
        <v>1.6</v>
      </c>
      <c r="E100" s="31"/>
      <c r="F100" s="11">
        <v>20</v>
      </c>
      <c r="G100" s="20">
        <f t="shared" si="6"/>
        <v>32</v>
      </c>
      <c r="H100" s="12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" customHeight="1">
      <c r="A101" s="17" t="s">
        <v>77</v>
      </c>
      <c r="B101" s="35" t="s">
        <v>107</v>
      </c>
      <c r="C101" s="34">
        <f t="shared" si="5"/>
        <v>2.5</v>
      </c>
      <c r="D101" s="19">
        <v>2.5</v>
      </c>
      <c r="E101" s="31"/>
      <c r="F101" s="11">
        <v>20</v>
      </c>
      <c r="G101" s="20">
        <f t="shared" si="6"/>
        <v>50</v>
      </c>
      <c r="H101" s="12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" customHeight="1">
      <c r="A102" s="17" t="s">
        <v>77</v>
      </c>
      <c r="B102" s="35" t="s">
        <v>108</v>
      </c>
      <c r="C102" s="34">
        <f t="shared" si="5"/>
        <v>1</v>
      </c>
      <c r="D102" s="19">
        <v>1</v>
      </c>
      <c r="E102" s="31"/>
      <c r="F102" s="11">
        <v>20</v>
      </c>
      <c r="G102" s="20">
        <f t="shared" si="6"/>
        <v>20</v>
      </c>
      <c r="H102" s="12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" customHeight="1">
      <c r="A103" s="17" t="s">
        <v>77</v>
      </c>
      <c r="B103" s="35" t="s">
        <v>109</v>
      </c>
      <c r="C103" s="34">
        <f t="shared" si="5"/>
        <v>3</v>
      </c>
      <c r="D103" s="19">
        <v>3</v>
      </c>
      <c r="E103" s="31"/>
      <c r="F103" s="11">
        <v>20</v>
      </c>
      <c r="G103" s="20">
        <f t="shared" si="6"/>
        <v>60</v>
      </c>
      <c r="H103" s="12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" customHeight="1">
      <c r="A104" s="17" t="s">
        <v>77</v>
      </c>
      <c r="B104" s="35" t="s">
        <v>110</v>
      </c>
      <c r="C104" s="34">
        <f t="shared" si="5"/>
        <v>2.3</v>
      </c>
      <c r="D104" s="19">
        <v>2.3</v>
      </c>
      <c r="E104" s="31"/>
      <c r="F104" s="11">
        <v>20</v>
      </c>
      <c r="G104" s="20">
        <f t="shared" si="6"/>
        <v>46</v>
      </c>
      <c r="H104" s="12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 customHeight="1">
      <c r="A105" s="17" t="s">
        <v>77</v>
      </c>
      <c r="B105" s="35" t="s">
        <v>111</v>
      </c>
      <c r="C105" s="34">
        <f t="shared" si="5"/>
        <v>2.9</v>
      </c>
      <c r="D105" s="19">
        <v>2.9</v>
      </c>
      <c r="E105" s="31"/>
      <c r="F105" s="11">
        <v>20</v>
      </c>
      <c r="G105" s="20">
        <f t="shared" si="6"/>
        <v>58</v>
      </c>
      <c r="H105" s="12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 customHeight="1">
      <c r="A106" s="17" t="s">
        <v>77</v>
      </c>
      <c r="B106" s="35" t="s">
        <v>112</v>
      </c>
      <c r="C106" s="34">
        <f t="shared" si="5"/>
        <v>1.2</v>
      </c>
      <c r="D106" s="19">
        <v>1.2</v>
      </c>
      <c r="E106" s="31"/>
      <c r="F106" s="11">
        <v>20</v>
      </c>
      <c r="G106" s="20">
        <f t="shared" si="6"/>
        <v>24</v>
      </c>
      <c r="H106" s="12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 customHeight="1">
      <c r="A107" s="17" t="s">
        <v>77</v>
      </c>
      <c r="B107" s="35" t="s">
        <v>113</v>
      </c>
      <c r="C107" s="34">
        <f t="shared" si="5"/>
        <v>3.3</v>
      </c>
      <c r="D107" s="19">
        <v>3.3</v>
      </c>
      <c r="E107" s="31"/>
      <c r="F107" s="11">
        <v>20</v>
      </c>
      <c r="G107" s="20">
        <f t="shared" si="6"/>
        <v>66</v>
      </c>
      <c r="H107" s="12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 customHeight="1">
      <c r="A108" s="17" t="s">
        <v>77</v>
      </c>
      <c r="B108" s="35" t="s">
        <v>114</v>
      </c>
      <c r="C108" s="34">
        <f t="shared" si="5"/>
        <v>5.2</v>
      </c>
      <c r="D108" s="19">
        <v>5.2</v>
      </c>
      <c r="E108" s="31"/>
      <c r="F108" s="11">
        <v>20</v>
      </c>
      <c r="G108" s="20">
        <f t="shared" si="6"/>
        <v>104</v>
      </c>
      <c r="H108" s="12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 customHeight="1">
      <c r="A109" s="17" t="s">
        <v>77</v>
      </c>
      <c r="B109" s="35" t="s">
        <v>115</v>
      </c>
      <c r="C109" s="34">
        <f t="shared" si="5"/>
        <v>2</v>
      </c>
      <c r="D109" s="19">
        <v>2</v>
      </c>
      <c r="E109" s="31"/>
      <c r="F109" s="11">
        <v>20</v>
      </c>
      <c r="G109" s="20">
        <f t="shared" si="6"/>
        <v>40</v>
      </c>
      <c r="H109" s="12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 customHeight="1">
      <c r="A110" s="17" t="s">
        <v>77</v>
      </c>
      <c r="B110" s="35" t="s">
        <v>116</v>
      </c>
      <c r="C110" s="34">
        <f t="shared" si="5"/>
        <v>2.7</v>
      </c>
      <c r="D110" s="19">
        <v>2.7</v>
      </c>
      <c r="E110" s="31"/>
      <c r="F110" s="11">
        <v>20</v>
      </c>
      <c r="G110" s="20">
        <f t="shared" si="6"/>
        <v>54</v>
      </c>
      <c r="H110" s="12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" customHeight="1">
      <c r="A111" s="17" t="s">
        <v>77</v>
      </c>
      <c r="B111" s="35" t="s">
        <v>117</v>
      </c>
      <c r="C111" s="34">
        <f t="shared" si="5"/>
        <v>5.8</v>
      </c>
      <c r="D111" s="19">
        <v>5.8</v>
      </c>
      <c r="E111" s="31"/>
      <c r="F111" s="11">
        <v>20</v>
      </c>
      <c r="G111" s="20">
        <f t="shared" si="6"/>
        <v>116</v>
      </c>
      <c r="H111" s="12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" customHeight="1">
      <c r="A112" s="17" t="s">
        <v>77</v>
      </c>
      <c r="B112" s="35" t="s">
        <v>118</v>
      </c>
      <c r="C112" s="34">
        <f t="shared" si="5"/>
        <v>0.8</v>
      </c>
      <c r="D112" s="19">
        <v>0.8</v>
      </c>
      <c r="E112" s="31"/>
      <c r="F112" s="11">
        <v>20</v>
      </c>
      <c r="G112" s="20">
        <f t="shared" si="6"/>
        <v>16</v>
      </c>
      <c r="H112" s="12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5" customHeight="1">
      <c r="A113" s="17" t="s">
        <v>77</v>
      </c>
      <c r="B113" s="35" t="s">
        <v>119</v>
      </c>
      <c r="C113" s="34">
        <f t="shared" si="5"/>
        <v>5</v>
      </c>
      <c r="D113" s="19">
        <v>5</v>
      </c>
      <c r="E113" s="31"/>
      <c r="F113" s="11">
        <v>20</v>
      </c>
      <c r="G113" s="20">
        <f t="shared" si="6"/>
        <v>100</v>
      </c>
      <c r="H113" s="12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 customHeight="1">
      <c r="A114" s="17" t="s">
        <v>77</v>
      </c>
      <c r="B114" s="35" t="s">
        <v>120</v>
      </c>
      <c r="C114" s="34">
        <f t="shared" si="5"/>
        <v>0.9</v>
      </c>
      <c r="D114" s="19">
        <v>0.9</v>
      </c>
      <c r="E114" s="31"/>
      <c r="F114" s="11">
        <v>20</v>
      </c>
      <c r="G114" s="20">
        <f t="shared" si="6"/>
        <v>18</v>
      </c>
      <c r="H114" s="12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" customHeight="1">
      <c r="A115" s="17" t="s">
        <v>77</v>
      </c>
      <c r="B115" s="35" t="s">
        <v>121</v>
      </c>
      <c r="C115" s="34">
        <f t="shared" si="5"/>
        <v>0.4</v>
      </c>
      <c r="D115" s="19">
        <v>0.4</v>
      </c>
      <c r="E115" s="31"/>
      <c r="F115" s="11">
        <v>20</v>
      </c>
      <c r="G115" s="20">
        <f t="shared" si="6"/>
        <v>8</v>
      </c>
      <c r="H115" s="12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 customHeight="1">
      <c r="A116" s="17" t="s">
        <v>77</v>
      </c>
      <c r="B116" s="17" t="s">
        <v>122</v>
      </c>
      <c r="C116" s="34">
        <f t="shared" si="5"/>
        <v>1.6</v>
      </c>
      <c r="D116" s="19">
        <v>1.6</v>
      </c>
      <c r="E116" s="31"/>
      <c r="F116" s="11">
        <v>20</v>
      </c>
      <c r="G116" s="20">
        <f t="shared" si="6"/>
        <v>32</v>
      </c>
      <c r="H116" s="12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 customHeight="1">
      <c r="A117" s="17" t="s">
        <v>77</v>
      </c>
      <c r="B117" s="17" t="s">
        <v>123</v>
      </c>
      <c r="C117" s="34">
        <f t="shared" si="5"/>
        <v>1</v>
      </c>
      <c r="D117" s="19">
        <v>1</v>
      </c>
      <c r="E117" s="31"/>
      <c r="F117" s="11">
        <v>20</v>
      </c>
      <c r="G117" s="20">
        <f t="shared" si="6"/>
        <v>20</v>
      </c>
      <c r="H117" s="12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 customHeight="1">
      <c r="A118" s="17" t="s">
        <v>77</v>
      </c>
      <c r="B118" s="17" t="s">
        <v>124</v>
      </c>
      <c r="C118" s="34">
        <f t="shared" si="5"/>
        <v>1.3</v>
      </c>
      <c r="D118" s="19">
        <v>1.3</v>
      </c>
      <c r="E118" s="31"/>
      <c r="F118" s="11">
        <v>20</v>
      </c>
      <c r="G118" s="20">
        <f t="shared" si="6"/>
        <v>26</v>
      </c>
      <c r="H118" s="12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 customHeight="1">
      <c r="A119" s="17" t="s">
        <v>77</v>
      </c>
      <c r="B119" s="17" t="s">
        <v>125</v>
      </c>
      <c r="C119" s="34">
        <f t="shared" si="5"/>
        <v>0.3</v>
      </c>
      <c r="D119" s="19">
        <v>0.3</v>
      </c>
      <c r="E119" s="31"/>
      <c r="F119" s="11">
        <v>20</v>
      </c>
      <c r="G119" s="20">
        <f t="shared" si="6"/>
        <v>6</v>
      </c>
      <c r="H119" s="12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" customHeight="1">
      <c r="A120" s="17" t="s">
        <v>77</v>
      </c>
      <c r="B120" s="17" t="s">
        <v>126</v>
      </c>
      <c r="C120" s="34">
        <f t="shared" si="5"/>
        <v>0.7</v>
      </c>
      <c r="D120" s="19">
        <v>0.7</v>
      </c>
      <c r="E120" s="31"/>
      <c r="F120" s="11">
        <v>20</v>
      </c>
      <c r="G120" s="20">
        <f t="shared" si="6"/>
        <v>14</v>
      </c>
      <c r="H120" s="12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 customHeight="1">
      <c r="A121" s="17" t="s">
        <v>77</v>
      </c>
      <c r="B121" s="17" t="s">
        <v>127</v>
      </c>
      <c r="C121" s="34">
        <f t="shared" si="5"/>
        <v>0.4</v>
      </c>
      <c r="D121" s="19">
        <v>0.4</v>
      </c>
      <c r="E121" s="31"/>
      <c r="F121" s="11">
        <v>20</v>
      </c>
      <c r="G121" s="20">
        <f t="shared" si="6"/>
        <v>8</v>
      </c>
      <c r="H121" s="12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" customHeight="1">
      <c r="A122" s="17" t="s">
        <v>77</v>
      </c>
      <c r="B122" s="17" t="s">
        <v>128</v>
      </c>
      <c r="C122" s="34">
        <f t="shared" si="5"/>
        <v>0.5</v>
      </c>
      <c r="D122" s="19">
        <v>0.5</v>
      </c>
      <c r="E122" s="31"/>
      <c r="F122" s="11">
        <v>20</v>
      </c>
      <c r="G122" s="20">
        <f t="shared" si="6"/>
        <v>10</v>
      </c>
      <c r="H122" s="12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15" customHeight="1">
      <c r="A123" s="17" t="s">
        <v>77</v>
      </c>
      <c r="B123" s="17" t="s">
        <v>129</v>
      </c>
      <c r="C123" s="34">
        <f t="shared" si="5"/>
        <v>2</v>
      </c>
      <c r="D123" s="19">
        <v>2</v>
      </c>
      <c r="E123" s="31"/>
      <c r="F123" s="11">
        <v>20</v>
      </c>
      <c r="G123" s="20">
        <f t="shared" si="6"/>
        <v>40</v>
      </c>
      <c r="H123" s="12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 customHeight="1">
      <c r="A124" s="17" t="s">
        <v>77</v>
      </c>
      <c r="B124" s="17" t="s">
        <v>130</v>
      </c>
      <c r="C124" s="34">
        <f t="shared" si="5"/>
        <v>1.3</v>
      </c>
      <c r="D124" s="19">
        <v>1.3</v>
      </c>
      <c r="E124" s="31"/>
      <c r="F124" s="11">
        <v>20</v>
      </c>
      <c r="G124" s="20">
        <f t="shared" si="6"/>
        <v>26</v>
      </c>
      <c r="H124" s="12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5" customHeight="1">
      <c r="A125" s="17" t="s">
        <v>77</v>
      </c>
      <c r="B125" s="17" t="s">
        <v>131</v>
      </c>
      <c r="C125" s="34">
        <f t="shared" si="5"/>
        <v>1.9</v>
      </c>
      <c r="D125" s="19">
        <v>1.9</v>
      </c>
      <c r="E125" s="31"/>
      <c r="F125" s="11">
        <v>20</v>
      </c>
      <c r="G125" s="20">
        <f t="shared" si="6"/>
        <v>38</v>
      </c>
      <c r="H125" s="12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5" customHeight="1">
      <c r="A126" s="17" t="s">
        <v>77</v>
      </c>
      <c r="B126" s="17" t="s">
        <v>132</v>
      </c>
      <c r="C126" s="34">
        <f t="shared" si="5"/>
        <v>1.4</v>
      </c>
      <c r="D126" s="19">
        <v>1.4</v>
      </c>
      <c r="E126" s="31"/>
      <c r="F126" s="11">
        <v>20</v>
      </c>
      <c r="G126" s="20">
        <f t="shared" si="6"/>
        <v>28</v>
      </c>
      <c r="H126" s="12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5" customHeight="1">
      <c r="A127" s="17" t="s">
        <v>77</v>
      </c>
      <c r="B127" s="17" t="s">
        <v>133</v>
      </c>
      <c r="C127" s="34">
        <f t="shared" si="5"/>
        <v>1.6</v>
      </c>
      <c r="D127" s="19">
        <v>1.6</v>
      </c>
      <c r="E127" s="31"/>
      <c r="F127" s="11">
        <v>20</v>
      </c>
      <c r="G127" s="20">
        <f t="shared" si="6"/>
        <v>32</v>
      </c>
      <c r="H127" s="12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5" customHeight="1">
      <c r="A128" s="17" t="s">
        <v>77</v>
      </c>
      <c r="B128" s="17" t="s">
        <v>134</v>
      </c>
      <c r="C128" s="34">
        <f t="shared" si="5"/>
        <v>0.3</v>
      </c>
      <c r="D128" s="19">
        <v>0.3</v>
      </c>
      <c r="E128" s="31"/>
      <c r="F128" s="11">
        <v>20</v>
      </c>
      <c r="G128" s="20">
        <f t="shared" si="6"/>
        <v>6</v>
      </c>
      <c r="H128" s="12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15" customHeight="1">
      <c r="A129" s="17" t="s">
        <v>77</v>
      </c>
      <c r="B129" s="17" t="s">
        <v>135</v>
      </c>
      <c r="C129" s="34">
        <f t="shared" si="5"/>
        <v>1.5</v>
      </c>
      <c r="D129" s="19">
        <v>1.5</v>
      </c>
      <c r="E129" s="31"/>
      <c r="F129" s="11">
        <v>20</v>
      </c>
      <c r="G129" s="20">
        <f t="shared" si="6"/>
        <v>30</v>
      </c>
      <c r="H129" s="12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" customHeight="1">
      <c r="A130" s="17" t="s">
        <v>77</v>
      </c>
      <c r="B130" s="17" t="s">
        <v>136</v>
      </c>
      <c r="C130" s="34">
        <f t="shared" si="5"/>
        <v>0.1</v>
      </c>
      <c r="D130" s="19">
        <v>0.1</v>
      </c>
      <c r="E130" s="31"/>
      <c r="F130" s="11">
        <v>20</v>
      </c>
      <c r="G130" s="20">
        <f t="shared" si="6"/>
        <v>2</v>
      </c>
      <c r="H130" s="12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 customHeight="1">
      <c r="A131" s="17" t="s">
        <v>77</v>
      </c>
      <c r="B131" s="17" t="s">
        <v>137</v>
      </c>
      <c r="C131" s="34">
        <f t="shared" si="5"/>
        <v>0.8</v>
      </c>
      <c r="D131" s="19">
        <v>0.8</v>
      </c>
      <c r="E131" s="31"/>
      <c r="F131" s="11">
        <v>20</v>
      </c>
      <c r="G131" s="20">
        <f t="shared" si="6"/>
        <v>16</v>
      </c>
      <c r="H131" s="12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" customHeight="1">
      <c r="A132" s="17" t="s">
        <v>77</v>
      </c>
      <c r="B132" s="17" t="s">
        <v>138</v>
      </c>
      <c r="C132" s="34">
        <f t="shared" si="5"/>
        <v>1.4</v>
      </c>
      <c r="D132" s="19">
        <v>1.4</v>
      </c>
      <c r="E132" s="31"/>
      <c r="F132" s="11">
        <v>20</v>
      </c>
      <c r="G132" s="20">
        <f t="shared" si="6"/>
        <v>28</v>
      </c>
      <c r="H132" s="12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5" customHeight="1">
      <c r="A133" s="17" t="s">
        <v>77</v>
      </c>
      <c r="B133" s="17" t="s">
        <v>139</v>
      </c>
      <c r="C133" s="34">
        <f aca="true" t="shared" si="7" ref="C133:C138">D133+E133</f>
        <v>1.4</v>
      </c>
      <c r="D133" s="19">
        <v>1.4</v>
      </c>
      <c r="E133" s="31"/>
      <c r="F133" s="11">
        <v>20</v>
      </c>
      <c r="G133" s="20">
        <f t="shared" si="6"/>
        <v>28</v>
      </c>
      <c r="H133" s="12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15" customHeight="1">
      <c r="A134" s="17" t="s">
        <v>77</v>
      </c>
      <c r="B134" s="17" t="s">
        <v>140</v>
      </c>
      <c r="C134" s="34">
        <f t="shared" si="7"/>
        <v>1.6</v>
      </c>
      <c r="D134" s="19">
        <v>1.6</v>
      </c>
      <c r="E134" s="31"/>
      <c r="F134" s="11">
        <v>20</v>
      </c>
      <c r="G134" s="20">
        <f t="shared" si="6"/>
        <v>32</v>
      </c>
      <c r="H134" s="12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5" customHeight="1">
      <c r="A135" s="17" t="s">
        <v>77</v>
      </c>
      <c r="B135" s="17" t="s">
        <v>141</v>
      </c>
      <c r="C135" s="34">
        <f t="shared" si="7"/>
        <v>1.5</v>
      </c>
      <c r="D135" s="19">
        <v>1.5</v>
      </c>
      <c r="E135" s="31"/>
      <c r="F135" s="11">
        <v>20</v>
      </c>
      <c r="G135" s="20">
        <f t="shared" si="6"/>
        <v>30</v>
      </c>
      <c r="H135" s="12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5" customHeight="1">
      <c r="A136" s="17" t="s">
        <v>77</v>
      </c>
      <c r="B136" s="17" t="s">
        <v>142</v>
      </c>
      <c r="C136" s="34">
        <f t="shared" si="7"/>
        <v>1.1</v>
      </c>
      <c r="D136" s="19">
        <v>1.1</v>
      </c>
      <c r="E136" s="31"/>
      <c r="F136" s="11">
        <v>20</v>
      </c>
      <c r="G136" s="20">
        <f>C136*F136</f>
        <v>22</v>
      </c>
      <c r="H136" s="12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8.75" customHeight="1">
      <c r="A137" s="17" t="s">
        <v>77</v>
      </c>
      <c r="B137" s="17" t="s">
        <v>143</v>
      </c>
      <c r="C137" s="34">
        <f t="shared" si="7"/>
        <v>0.9</v>
      </c>
      <c r="D137" s="19">
        <v>0.9</v>
      </c>
      <c r="E137" s="31"/>
      <c r="F137" s="11">
        <v>20</v>
      </c>
      <c r="G137" s="20">
        <f>C137*F137</f>
        <v>18</v>
      </c>
      <c r="H137" s="12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8.75" customHeight="1">
      <c r="A138" s="23" t="s">
        <v>144</v>
      </c>
      <c r="B138" s="17" t="s">
        <v>145</v>
      </c>
      <c r="C138" s="34">
        <f t="shared" si="7"/>
        <v>3.8</v>
      </c>
      <c r="D138" s="31"/>
      <c r="E138" s="22">
        <v>3.8</v>
      </c>
      <c r="F138" s="11">
        <v>20</v>
      </c>
      <c r="G138" s="11">
        <f>C138*F138</f>
        <v>76</v>
      </c>
      <c r="H138" s="12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8.75" customHeight="1">
      <c r="A139" s="23" t="s">
        <v>12</v>
      </c>
      <c r="B139" s="22"/>
      <c r="C139" s="32">
        <f aca="true" t="shared" si="8" ref="C139:C163">D139</f>
        <v>12.299999999999999</v>
      </c>
      <c r="D139" s="16">
        <f>SUM(D140:D142)</f>
        <v>12.299999999999999</v>
      </c>
      <c r="E139" s="36"/>
      <c r="F139" s="33"/>
      <c r="G139" s="16">
        <f>SUM(G140:G142)</f>
        <v>246</v>
      </c>
      <c r="H139" s="12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18.75" customHeight="1">
      <c r="A140" s="17" t="s">
        <v>77</v>
      </c>
      <c r="B140" s="17" t="s">
        <v>146</v>
      </c>
      <c r="C140" s="34">
        <f t="shared" si="8"/>
        <v>8</v>
      </c>
      <c r="D140" s="19">
        <v>8</v>
      </c>
      <c r="E140" s="31"/>
      <c r="F140" s="11">
        <v>20</v>
      </c>
      <c r="G140" s="20">
        <f>C140*F140</f>
        <v>160</v>
      </c>
      <c r="H140" s="12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8.75" customHeight="1">
      <c r="A141" s="17" t="s">
        <v>77</v>
      </c>
      <c r="B141" s="17" t="s">
        <v>147</v>
      </c>
      <c r="C141" s="34">
        <f t="shared" si="8"/>
        <v>2.2</v>
      </c>
      <c r="D141" s="19">
        <v>2.2</v>
      </c>
      <c r="E141" s="31"/>
      <c r="F141" s="11">
        <v>20</v>
      </c>
      <c r="G141" s="20">
        <f>C141*F141</f>
        <v>44</v>
      </c>
      <c r="H141" s="12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8.75" customHeight="1">
      <c r="A142" s="17" t="s">
        <v>77</v>
      </c>
      <c r="B142" s="17" t="s">
        <v>148</v>
      </c>
      <c r="C142" s="34">
        <f t="shared" si="8"/>
        <v>2.1</v>
      </c>
      <c r="D142" s="19">
        <v>2.1</v>
      </c>
      <c r="E142" s="31"/>
      <c r="F142" s="11">
        <v>20</v>
      </c>
      <c r="G142" s="20">
        <f>C142*F142</f>
        <v>42</v>
      </c>
      <c r="H142" s="12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18.75" customHeight="1">
      <c r="A143" s="17" t="s">
        <v>12</v>
      </c>
      <c r="B143" s="17"/>
      <c r="C143" s="32">
        <f t="shared" si="8"/>
        <v>37.2</v>
      </c>
      <c r="D143" s="16">
        <f>SUM(D144:D146)</f>
        <v>37.2</v>
      </c>
      <c r="E143" s="36"/>
      <c r="F143" s="33"/>
      <c r="G143" s="16">
        <f>SUM(G144:G146)</f>
        <v>744</v>
      </c>
      <c r="H143" s="12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18.75" customHeight="1">
      <c r="A144" s="17" t="s">
        <v>149</v>
      </c>
      <c r="B144" s="17" t="s">
        <v>150</v>
      </c>
      <c r="C144" s="34">
        <f t="shared" si="8"/>
        <v>9.4</v>
      </c>
      <c r="D144" s="19">
        <v>9.4</v>
      </c>
      <c r="E144" s="31"/>
      <c r="F144" s="11">
        <v>20</v>
      </c>
      <c r="G144" s="20">
        <f>C144*F144</f>
        <v>188</v>
      </c>
      <c r="H144" s="12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8.75" customHeight="1">
      <c r="A145" s="17" t="s">
        <v>149</v>
      </c>
      <c r="B145" s="17" t="s">
        <v>151</v>
      </c>
      <c r="C145" s="34">
        <f t="shared" si="8"/>
        <v>18.6</v>
      </c>
      <c r="D145" s="19">
        <v>18.6</v>
      </c>
      <c r="E145" s="31"/>
      <c r="F145" s="11">
        <v>20</v>
      </c>
      <c r="G145" s="20">
        <f>C145*F145</f>
        <v>372</v>
      </c>
      <c r="H145" s="12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8.75" customHeight="1">
      <c r="A146" s="17" t="s">
        <v>149</v>
      </c>
      <c r="B146" s="17" t="s">
        <v>152</v>
      </c>
      <c r="C146" s="34">
        <f t="shared" si="8"/>
        <v>9.2</v>
      </c>
      <c r="D146" s="19">
        <v>9.2</v>
      </c>
      <c r="E146" s="31"/>
      <c r="F146" s="11">
        <v>20</v>
      </c>
      <c r="G146" s="20">
        <f>C146*F146</f>
        <v>184</v>
      </c>
      <c r="H146" s="12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8.75" customHeight="1">
      <c r="A147" s="17" t="s">
        <v>12</v>
      </c>
      <c r="B147" s="17"/>
      <c r="C147" s="32">
        <f t="shared" si="8"/>
        <v>53.89999999999999</v>
      </c>
      <c r="D147" s="16">
        <f>SUM(D148:D163)</f>
        <v>53.89999999999999</v>
      </c>
      <c r="E147" s="36"/>
      <c r="F147" s="33"/>
      <c r="G147" s="16">
        <f>SUM(G148:G163)</f>
        <v>1078</v>
      </c>
      <c r="H147" s="12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8" customHeight="1">
      <c r="A148" s="37" t="s">
        <v>153</v>
      </c>
      <c r="B148" s="37" t="s">
        <v>154</v>
      </c>
      <c r="C148" s="38">
        <f t="shared" si="8"/>
        <v>11.2</v>
      </c>
      <c r="D148" s="39">
        <v>11.2</v>
      </c>
      <c r="E148" s="40"/>
      <c r="F148" s="11">
        <v>20</v>
      </c>
      <c r="G148" s="41">
        <f aca="true" t="shared" si="9" ref="G148:G163">C148*F148</f>
        <v>224</v>
      </c>
      <c r="H148" s="42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18" customHeight="1">
      <c r="A149" s="43" t="s">
        <v>153</v>
      </c>
      <c r="B149" s="43" t="s">
        <v>155</v>
      </c>
      <c r="C149" s="44">
        <f t="shared" si="8"/>
        <v>0.8</v>
      </c>
      <c r="D149" s="45">
        <v>0.8</v>
      </c>
      <c r="E149" s="46"/>
      <c r="F149" s="11">
        <v>20</v>
      </c>
      <c r="G149" s="47">
        <f t="shared" si="9"/>
        <v>16</v>
      </c>
      <c r="H149" s="48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8" customHeight="1">
      <c r="A150" s="43" t="s">
        <v>153</v>
      </c>
      <c r="B150" s="43" t="s">
        <v>156</v>
      </c>
      <c r="C150" s="44">
        <f t="shared" si="8"/>
        <v>0.7</v>
      </c>
      <c r="D150" s="45">
        <v>0.7</v>
      </c>
      <c r="E150" s="46"/>
      <c r="F150" s="11">
        <v>20</v>
      </c>
      <c r="G150" s="47">
        <f t="shared" si="9"/>
        <v>14</v>
      </c>
      <c r="H150" s="48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8" customHeight="1">
      <c r="A151" s="43" t="s">
        <v>153</v>
      </c>
      <c r="B151" s="43" t="s">
        <v>157</v>
      </c>
      <c r="C151" s="44">
        <f t="shared" si="8"/>
        <v>0.7</v>
      </c>
      <c r="D151" s="45">
        <v>0.7</v>
      </c>
      <c r="E151" s="46"/>
      <c r="F151" s="11">
        <v>20</v>
      </c>
      <c r="G151" s="47">
        <f t="shared" si="9"/>
        <v>14</v>
      </c>
      <c r="H151" s="48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18" customHeight="1">
      <c r="A152" s="43" t="s">
        <v>153</v>
      </c>
      <c r="B152" s="43" t="s">
        <v>158</v>
      </c>
      <c r="C152" s="44">
        <f t="shared" si="8"/>
        <v>0.6</v>
      </c>
      <c r="D152" s="45">
        <v>0.6</v>
      </c>
      <c r="E152" s="46"/>
      <c r="F152" s="11">
        <v>20</v>
      </c>
      <c r="G152" s="47">
        <f t="shared" si="9"/>
        <v>12</v>
      </c>
      <c r="H152" s="48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8" customHeight="1">
      <c r="A153" s="43" t="s">
        <v>153</v>
      </c>
      <c r="B153" s="43" t="s">
        <v>159</v>
      </c>
      <c r="C153" s="44">
        <f t="shared" si="8"/>
        <v>0.6</v>
      </c>
      <c r="D153" s="45">
        <v>0.6</v>
      </c>
      <c r="E153" s="46"/>
      <c r="F153" s="11">
        <v>20</v>
      </c>
      <c r="G153" s="47">
        <f t="shared" si="9"/>
        <v>12</v>
      </c>
      <c r="H153" s="48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8" customHeight="1">
      <c r="A154" s="43" t="s">
        <v>153</v>
      </c>
      <c r="B154" s="43" t="s">
        <v>160</v>
      </c>
      <c r="C154" s="44">
        <f t="shared" si="8"/>
        <v>0.6</v>
      </c>
      <c r="D154" s="45">
        <v>0.6</v>
      </c>
      <c r="E154" s="46"/>
      <c r="F154" s="11">
        <v>20</v>
      </c>
      <c r="G154" s="47">
        <f t="shared" si="9"/>
        <v>12</v>
      </c>
      <c r="H154" s="48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8" customHeight="1">
      <c r="A155" s="43" t="s">
        <v>153</v>
      </c>
      <c r="B155" s="43" t="s">
        <v>161</v>
      </c>
      <c r="C155" s="44">
        <f t="shared" si="8"/>
        <v>2.5</v>
      </c>
      <c r="D155" s="45">
        <v>2.5</v>
      </c>
      <c r="E155" s="46"/>
      <c r="F155" s="11">
        <v>20</v>
      </c>
      <c r="G155" s="47">
        <f t="shared" si="9"/>
        <v>50</v>
      </c>
      <c r="H155" s="48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8" customHeight="1">
      <c r="A156" s="43" t="s">
        <v>153</v>
      </c>
      <c r="B156" s="43" t="s">
        <v>162</v>
      </c>
      <c r="C156" s="44">
        <f t="shared" si="8"/>
        <v>4.3</v>
      </c>
      <c r="D156" s="45">
        <v>4.3</v>
      </c>
      <c r="E156" s="46"/>
      <c r="F156" s="11">
        <v>20</v>
      </c>
      <c r="G156" s="47">
        <f t="shared" si="9"/>
        <v>86</v>
      </c>
      <c r="H156" s="48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18" customHeight="1">
      <c r="A157" s="43" t="s">
        <v>153</v>
      </c>
      <c r="B157" s="43" t="s">
        <v>163</v>
      </c>
      <c r="C157" s="44">
        <f t="shared" si="8"/>
        <v>3.9</v>
      </c>
      <c r="D157" s="45">
        <v>3.9</v>
      </c>
      <c r="E157" s="46"/>
      <c r="F157" s="11">
        <v>20</v>
      </c>
      <c r="G157" s="47">
        <f t="shared" si="9"/>
        <v>78</v>
      </c>
      <c r="H157" s="48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8" customHeight="1">
      <c r="A158" s="43" t="s">
        <v>153</v>
      </c>
      <c r="B158" s="43" t="s">
        <v>164</v>
      </c>
      <c r="C158" s="44">
        <f t="shared" si="8"/>
        <v>1.3</v>
      </c>
      <c r="D158" s="45">
        <v>1.3</v>
      </c>
      <c r="E158" s="46"/>
      <c r="F158" s="11">
        <v>20</v>
      </c>
      <c r="G158" s="47">
        <f t="shared" si="9"/>
        <v>26</v>
      </c>
      <c r="H158" s="48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18" customHeight="1">
      <c r="A159" s="43" t="s">
        <v>153</v>
      </c>
      <c r="B159" s="43" t="s">
        <v>165</v>
      </c>
      <c r="C159" s="44">
        <f t="shared" si="8"/>
        <v>9.7</v>
      </c>
      <c r="D159" s="45">
        <v>9.7</v>
      </c>
      <c r="E159" s="46"/>
      <c r="F159" s="11">
        <v>20</v>
      </c>
      <c r="G159" s="47">
        <f t="shared" si="9"/>
        <v>194</v>
      </c>
      <c r="H159" s="48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18" customHeight="1">
      <c r="A160" s="43" t="s">
        <v>153</v>
      </c>
      <c r="B160" s="43" t="s">
        <v>166</v>
      </c>
      <c r="C160" s="44">
        <f t="shared" si="8"/>
        <v>3.9</v>
      </c>
      <c r="D160" s="45">
        <v>3.9</v>
      </c>
      <c r="E160" s="46"/>
      <c r="F160" s="11">
        <v>20</v>
      </c>
      <c r="G160" s="47">
        <f t="shared" si="9"/>
        <v>78</v>
      </c>
      <c r="H160" s="48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18" customHeight="1">
      <c r="A161" s="43" t="s">
        <v>153</v>
      </c>
      <c r="B161" s="43" t="s">
        <v>167</v>
      </c>
      <c r="C161" s="44">
        <f t="shared" si="8"/>
        <v>5.6</v>
      </c>
      <c r="D161" s="45">
        <v>5.6</v>
      </c>
      <c r="E161" s="46"/>
      <c r="F161" s="11">
        <v>20</v>
      </c>
      <c r="G161" s="47">
        <f t="shared" si="9"/>
        <v>112</v>
      </c>
      <c r="H161" s="48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8" customHeight="1">
      <c r="A162" s="43" t="s">
        <v>153</v>
      </c>
      <c r="B162" s="43" t="s">
        <v>168</v>
      </c>
      <c r="C162" s="44">
        <f t="shared" si="8"/>
        <v>5.6</v>
      </c>
      <c r="D162" s="45">
        <v>5.6</v>
      </c>
      <c r="E162" s="46"/>
      <c r="F162" s="11">
        <v>20</v>
      </c>
      <c r="G162" s="47">
        <f t="shared" si="9"/>
        <v>112</v>
      </c>
      <c r="H162" s="48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18" customHeight="1">
      <c r="A163" s="43" t="s">
        <v>153</v>
      </c>
      <c r="B163" s="43" t="s">
        <v>169</v>
      </c>
      <c r="C163" s="44">
        <f t="shared" si="8"/>
        <v>1.9</v>
      </c>
      <c r="D163" s="45">
        <v>1.9</v>
      </c>
      <c r="E163" s="46"/>
      <c r="F163" s="11">
        <v>20</v>
      </c>
      <c r="G163" s="47">
        <f t="shared" si="9"/>
        <v>38</v>
      </c>
      <c r="H163" s="48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</sheetData>
  <sheetProtection/>
  <mergeCells count="9">
    <mergeCell ref="A1:H1"/>
    <mergeCell ref="A2:B2"/>
    <mergeCell ref="C2:F2"/>
    <mergeCell ref="C3:E3"/>
    <mergeCell ref="A3:A4"/>
    <mergeCell ref="B3:B4"/>
    <mergeCell ref="F3:F4"/>
    <mergeCell ref="G3:G4"/>
    <mergeCell ref="H3:H4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Administrator</cp:lastModifiedBy>
  <dcterms:created xsi:type="dcterms:W3CDTF">2006-09-13T11:21:00Z</dcterms:created>
  <dcterms:modified xsi:type="dcterms:W3CDTF">2022-12-06T09:47:26Z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F49E41C40C1B49E09C0E0DF5139B5EA6</vt:lpwstr>
  </property>
</Properties>
</file>