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年度补助资金发放表" sheetId="1" r:id="rId1"/>
  </sheets>
  <definedNames>
    <definedName name="_xlnm.Print_Area" localSheetId="0">'2022年度补助资金发放表'!$A$1:$H$131</definedName>
    <definedName name="_xlnm.Print_Titles" localSheetId="0">'2022年度补助资金发放表'!$1:$4</definedName>
  </definedNames>
  <calcPr fullCalcOnLoad="1"/>
</workbook>
</file>

<file path=xl/sharedStrings.xml><?xml version="1.0" encoding="utf-8"?>
<sst xmlns="http://schemas.openxmlformats.org/spreadsheetml/2006/main" count="234" uniqueCount="134">
  <si>
    <r>
      <t>靖州县前一轮退耕还生态林</t>
    </r>
    <r>
      <rPr>
        <b/>
        <sz val="20"/>
        <rFont val="Times New Roman"/>
        <family val="1"/>
      </rPr>
      <t>2022</t>
    </r>
    <r>
      <rPr>
        <b/>
        <sz val="20"/>
        <rFont val="宋体"/>
        <family val="0"/>
      </rPr>
      <t>年国家森林抚育管护补助资金发放明细表</t>
    </r>
    <r>
      <rPr>
        <b/>
        <sz val="20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      </t>
    </r>
  </si>
  <si>
    <t>乡镇：坳上镇</t>
  </si>
  <si>
    <r>
      <t>家庭住址</t>
    </r>
    <r>
      <rPr>
        <sz val="11"/>
        <rFont val="Times New Roman"/>
        <family val="1"/>
      </rPr>
      <t xml:space="preserve">         </t>
    </r>
    <r>
      <rPr>
        <sz val="11"/>
        <rFont val="宋体"/>
        <family val="0"/>
      </rPr>
      <t>（村、组）</t>
    </r>
  </si>
  <si>
    <r>
      <t>补贴对象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（姓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名）</t>
    </r>
  </si>
  <si>
    <t>兑现退耕地生态林面积（亩）</t>
  </si>
  <si>
    <r>
      <t>兑现标准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（20元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亩、年）</t>
    </r>
  </si>
  <si>
    <t>发放补助资金金额（元）（2022年）</t>
  </si>
  <si>
    <t>备注</t>
  </si>
  <si>
    <t>面积合计</t>
  </si>
  <si>
    <r>
      <t>2001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计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划</t>
    </r>
  </si>
  <si>
    <r>
      <t>2002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计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划</t>
    </r>
  </si>
  <si>
    <t>合计</t>
  </si>
  <si>
    <t>坳上村小计</t>
  </si>
  <si>
    <t>坳上村</t>
  </si>
  <si>
    <t>刘家平</t>
  </si>
  <si>
    <t>刘家顺</t>
  </si>
  <si>
    <t>刘其林</t>
  </si>
  <si>
    <t>段生凤</t>
  </si>
  <si>
    <t>梁后香</t>
  </si>
  <si>
    <t>新华村小计</t>
  </si>
  <si>
    <t>新华村</t>
  </si>
  <si>
    <t>王世平</t>
  </si>
  <si>
    <t>王世斌</t>
  </si>
  <si>
    <t>蒋少玉</t>
  </si>
  <si>
    <r>
      <t xml:space="preserve">  </t>
    </r>
    <r>
      <rPr>
        <sz val="12"/>
        <rFont val="宋体"/>
        <family val="0"/>
      </rPr>
      <t>蒋茂芝</t>
    </r>
  </si>
  <si>
    <t>王世义</t>
  </si>
  <si>
    <t>舒坤伦</t>
  </si>
  <si>
    <t>舒符月</t>
  </si>
  <si>
    <t>舒符高</t>
  </si>
  <si>
    <t>莫光德</t>
  </si>
  <si>
    <t>舒符立</t>
  </si>
  <si>
    <t>杨汉江</t>
  </si>
  <si>
    <t>舒符长</t>
  </si>
  <si>
    <t>舒采政</t>
  </si>
  <si>
    <t>舒符胜</t>
  </si>
  <si>
    <t>龙立胜</t>
  </si>
  <si>
    <t>王泽和</t>
  </si>
  <si>
    <t>杨长富</t>
  </si>
  <si>
    <t>宋宗成</t>
  </si>
  <si>
    <t>宋宗月</t>
  </si>
  <si>
    <t>丁昌兰</t>
  </si>
  <si>
    <t>舒符万</t>
  </si>
  <si>
    <t>舒符清</t>
  </si>
  <si>
    <t>舒符江</t>
  </si>
  <si>
    <t>舒坤宏</t>
  </si>
  <si>
    <t>舒坤喜</t>
  </si>
  <si>
    <t>宋良福</t>
  </si>
  <si>
    <t>舒符茂</t>
  </si>
  <si>
    <t>舒符德</t>
  </si>
  <si>
    <t>舒符林</t>
  </si>
  <si>
    <t>蒋敦东</t>
  </si>
  <si>
    <t>舒坤恩</t>
  </si>
  <si>
    <t>蒋绍德</t>
  </si>
  <si>
    <t>大开村小计</t>
  </si>
  <si>
    <t>大开村</t>
  </si>
  <si>
    <t>唐自荣</t>
  </si>
  <si>
    <t>石昌洪</t>
  </si>
  <si>
    <t>谢柏军</t>
  </si>
  <si>
    <t>黄同勇</t>
  </si>
  <si>
    <t>蒋运来</t>
  </si>
  <si>
    <t>廖明标</t>
  </si>
  <si>
    <t>刘荣祖</t>
  </si>
  <si>
    <t>邓德秀</t>
  </si>
  <si>
    <t>白朝权</t>
  </si>
  <si>
    <t>杨来长</t>
  </si>
  <si>
    <t>吴厚景</t>
  </si>
  <si>
    <t>杨光银</t>
  </si>
  <si>
    <t>刘家军</t>
  </si>
  <si>
    <t>吴厚文</t>
  </si>
  <si>
    <t>白正文</t>
  </si>
  <si>
    <t>马泰平</t>
  </si>
  <si>
    <t>木洞村小计</t>
  </si>
  <si>
    <t>木洞村</t>
  </si>
  <si>
    <t>李昌刚</t>
  </si>
  <si>
    <t>欧阳红生</t>
  </si>
  <si>
    <t>李昌佐</t>
  </si>
  <si>
    <t>黄真治</t>
  </si>
  <si>
    <t>黄真安</t>
  </si>
  <si>
    <t>黄真银</t>
  </si>
  <si>
    <t>李昌安</t>
  </si>
  <si>
    <t>李昌义</t>
  </si>
  <si>
    <t>李昌同</t>
  </si>
  <si>
    <t>黄良友</t>
  </si>
  <si>
    <t>黄真娥</t>
  </si>
  <si>
    <t>冯忠诚</t>
  </si>
  <si>
    <t>李昌会</t>
  </si>
  <si>
    <t>黄良林</t>
  </si>
  <si>
    <t>刘新梅</t>
  </si>
  <si>
    <t>黄真权</t>
  </si>
  <si>
    <t>屠维珍</t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</si>
  <si>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云</t>
    </r>
  </si>
  <si>
    <t>戈盈村小计</t>
  </si>
  <si>
    <t>戈盈村</t>
  </si>
  <si>
    <t>杨凤求</t>
  </si>
  <si>
    <t>杨云飞</t>
  </si>
  <si>
    <t>吴国平</t>
  </si>
  <si>
    <t>杨德明</t>
  </si>
  <si>
    <t>杨修弟</t>
  </si>
  <si>
    <t>桥头村小计</t>
  </si>
  <si>
    <t>桥头村</t>
  </si>
  <si>
    <t>丁宗沛</t>
  </si>
  <si>
    <t>九龙村小计</t>
  </si>
  <si>
    <t>九龙村</t>
  </si>
  <si>
    <t>曾祥柏</t>
  </si>
  <si>
    <t>秦必蔚</t>
  </si>
  <si>
    <t>秦嗣东</t>
  </si>
  <si>
    <t>秦昌荣</t>
  </si>
  <si>
    <t>秦昌贵</t>
  </si>
  <si>
    <t>秦昌炳</t>
  </si>
  <si>
    <t>向宏喜</t>
  </si>
  <si>
    <t>贺家友</t>
  </si>
  <si>
    <t>张荣伟</t>
  </si>
  <si>
    <t>覃永江</t>
  </si>
  <si>
    <t>秦嗣德</t>
  </si>
  <si>
    <t>秦昌友</t>
  </si>
  <si>
    <t>秦昌万</t>
  </si>
  <si>
    <t>小开村小计</t>
  </si>
  <si>
    <t>小开村</t>
  </si>
  <si>
    <t>杨汉柏</t>
  </si>
  <si>
    <t>杨学全</t>
  </si>
  <si>
    <t>廖安松</t>
  </si>
  <si>
    <t>姚祖武</t>
  </si>
  <si>
    <t>杨理魁</t>
  </si>
  <si>
    <r>
      <t xml:space="preserve">蒋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武</t>
    </r>
  </si>
  <si>
    <t>丁运旗</t>
  </si>
  <si>
    <t>丁秀平</t>
  </si>
  <si>
    <t>张遵东</t>
  </si>
  <si>
    <t>张大明</t>
  </si>
  <si>
    <t>张大发</t>
  </si>
  <si>
    <t>张大成</t>
  </si>
  <si>
    <t>廖明佳</t>
  </si>
  <si>
    <t>廖明财</t>
  </si>
  <si>
    <t>张晶晶</t>
  </si>
  <si>
    <r>
      <t xml:space="preserve">张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武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</si>
</sst>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_ "/>
    <numFmt numFmtId="181" formatCode="0.00_ "/>
  </numFmts>
  <fonts count="31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9" fillId="3" borderId="0" applyNumberFormat="0" applyBorder="0" applyAlignment="0" applyProtection="0"/>
    <xf numFmtId="0" fontId="10" fillId="2" borderId="1" applyNumberFormat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7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30" fillId="12" borderId="0" applyNumberFormat="0" applyBorder="0" applyAlignment="0" applyProtection="0"/>
    <xf numFmtId="0" fontId="14" fillId="0" borderId="5" applyNumberFormat="0" applyFill="0" applyAlignment="0" applyProtection="0"/>
    <xf numFmtId="0" fontId="30" fillId="13" borderId="0" applyNumberFormat="0" applyBorder="0" applyAlignment="0" applyProtection="0"/>
    <xf numFmtId="0" fontId="20" fillId="9" borderId="6" applyNumberFormat="0" applyAlignment="0" applyProtection="0"/>
    <xf numFmtId="0" fontId="7" fillId="14" borderId="0" applyNumberFormat="0" applyBorder="0" applyAlignment="0" applyProtection="0"/>
    <xf numFmtId="0" fontId="21" fillId="9" borderId="1" applyNumberFormat="0" applyAlignment="0" applyProtection="0"/>
    <xf numFmtId="0" fontId="22" fillId="15" borderId="7" applyNumberFormat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7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14" borderId="0" applyNumberFormat="0" applyBorder="0" applyAlignment="0" applyProtection="0"/>
    <xf numFmtId="0" fontId="9" fillId="20" borderId="0" applyNumberFormat="0" applyBorder="0" applyAlignment="0" applyProtection="0"/>
    <xf numFmtId="0" fontId="9" fillId="14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9" fillId="18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9" fillId="9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7" fillId="31" borderId="0" applyNumberFormat="0" applyBorder="0" applyAlignment="0" applyProtection="0"/>
    <xf numFmtId="0" fontId="30" fillId="32" borderId="0" applyNumberFormat="0" applyBorder="0" applyAlignment="0" applyProtection="0"/>
    <xf numFmtId="0" fontId="29" fillId="33" borderId="0" applyNumberFormat="0" applyBorder="0" applyAlignment="0" applyProtection="0"/>
    <xf numFmtId="0" fontId="7" fillId="2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29" fillId="36" borderId="0" applyNumberFormat="0" applyBorder="0" applyAlignment="0" applyProtection="0"/>
    <xf numFmtId="0" fontId="7" fillId="37" borderId="0" applyNumberFormat="0" applyBorder="0" applyAlignment="0" applyProtection="0"/>
    <xf numFmtId="0" fontId="30" fillId="38" borderId="0" applyNumberFormat="0" applyBorder="0" applyAlignment="0" applyProtection="0"/>
    <xf numFmtId="0" fontId="7" fillId="7" borderId="0" applyNumberFormat="0" applyBorder="0" applyAlignment="0" applyProtection="0"/>
    <xf numFmtId="0" fontId="7" fillId="19" borderId="0" applyNumberFormat="0" applyBorder="0" applyAlignment="0" applyProtection="0"/>
    <xf numFmtId="0" fontId="9" fillId="39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40" borderId="0" applyNumberFormat="0" applyBorder="0" applyAlignment="0" applyProtection="0"/>
    <xf numFmtId="0" fontId="9" fillId="15" borderId="0" applyNumberFormat="0" applyBorder="0" applyAlignment="0" applyProtection="0"/>
    <xf numFmtId="0" fontId="9" fillId="41" borderId="0" applyNumberFormat="0" applyBorder="0" applyAlignment="0" applyProtection="0"/>
    <xf numFmtId="0" fontId="9" fillId="40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37" borderId="0" xfId="0" applyFont="1" applyFill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180" fontId="0" fillId="37" borderId="11" xfId="0" applyNumberFormat="1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180" fontId="0" fillId="37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80" fontId="6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vertical="center"/>
    </xf>
    <xf numFmtId="0" fontId="0" fillId="37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 horizontal="center" vertical="center" wrapText="1"/>
    </xf>
    <xf numFmtId="181" fontId="8" fillId="37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zoomScaleSheetLayoutView="100" workbookViewId="0" topLeftCell="A1">
      <selection activeCell="K5" sqref="K5"/>
    </sheetView>
  </sheetViews>
  <sheetFormatPr defaultColWidth="9.00390625" defaultRowHeight="14.25"/>
  <cols>
    <col min="1" max="1" width="11.00390625" style="0" customWidth="1"/>
    <col min="2" max="2" width="9.875" style="0" customWidth="1"/>
    <col min="3" max="5" width="8.375" style="0" customWidth="1"/>
    <col min="6" max="6" width="12.375" style="0" customWidth="1"/>
    <col min="7" max="7" width="12.50390625" style="0" customWidth="1"/>
    <col min="8" max="8" width="11.50390625" style="0" customWidth="1"/>
  </cols>
  <sheetData>
    <row r="1" spans="1:8" ht="37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14.25">
      <c r="A2" s="4" t="s">
        <v>1</v>
      </c>
      <c r="B2" s="4"/>
      <c r="C2" s="5"/>
      <c r="D2" s="5"/>
      <c r="E2" s="5"/>
      <c r="F2" s="6"/>
      <c r="G2" s="6"/>
      <c r="H2" s="6"/>
    </row>
    <row r="3" spans="1:8" s="1" customFormat="1" ht="27" customHeight="1">
      <c r="A3" s="7" t="s">
        <v>2</v>
      </c>
      <c r="B3" s="7" t="s">
        <v>3</v>
      </c>
      <c r="C3" s="7" t="s">
        <v>4</v>
      </c>
      <c r="D3" s="8"/>
      <c r="E3" s="8"/>
      <c r="F3" s="7" t="s">
        <v>5</v>
      </c>
      <c r="G3" s="7" t="s">
        <v>6</v>
      </c>
      <c r="H3" s="7" t="s">
        <v>7</v>
      </c>
    </row>
    <row r="4" spans="1:8" ht="35.25" customHeight="1">
      <c r="A4" s="8"/>
      <c r="B4" s="7"/>
      <c r="C4" s="9" t="s">
        <v>8</v>
      </c>
      <c r="D4" s="8" t="s">
        <v>9</v>
      </c>
      <c r="E4" s="8" t="s">
        <v>10</v>
      </c>
      <c r="F4" s="8"/>
      <c r="G4" s="8"/>
      <c r="H4" s="8"/>
    </row>
    <row r="5" spans="1:8" ht="15">
      <c r="A5" s="10" t="s">
        <v>11</v>
      </c>
      <c r="B5" s="11"/>
      <c r="C5" s="12">
        <f>D5+E5</f>
        <v>202.3</v>
      </c>
      <c r="D5" s="12">
        <v>58.9</v>
      </c>
      <c r="E5" s="12">
        <f>E6+E13+E48+E66+E86</f>
        <v>143.4</v>
      </c>
      <c r="F5" s="8">
        <v>20</v>
      </c>
      <c r="G5" s="13">
        <f>SUM(C5*F5)</f>
        <v>4046</v>
      </c>
      <c r="H5" s="8"/>
    </row>
    <row r="6" spans="1:8" ht="15">
      <c r="A6" s="11" t="s">
        <v>12</v>
      </c>
      <c r="B6" s="11"/>
      <c r="C6" s="12">
        <f aca="true" t="shared" si="0" ref="C6:C69">D6+E6</f>
        <v>4.6000000000000005</v>
      </c>
      <c r="D6" s="11"/>
      <c r="E6" s="14">
        <f>SUM(E7:E11)</f>
        <v>4.6000000000000005</v>
      </c>
      <c r="F6" s="8">
        <v>20</v>
      </c>
      <c r="G6" s="13">
        <f aca="true" t="shared" si="1" ref="G6:G11">SUM(C6*F6)</f>
        <v>92.00000000000001</v>
      </c>
      <c r="H6" s="8"/>
    </row>
    <row r="7" spans="1:8" ht="15">
      <c r="A7" s="11" t="s">
        <v>13</v>
      </c>
      <c r="B7" s="15" t="s">
        <v>14</v>
      </c>
      <c r="C7" s="12">
        <f t="shared" si="0"/>
        <v>0.8</v>
      </c>
      <c r="D7" s="16"/>
      <c r="E7" s="16">
        <v>0.8</v>
      </c>
      <c r="F7" s="8">
        <v>20</v>
      </c>
      <c r="G7" s="13">
        <f t="shared" si="1"/>
        <v>16</v>
      </c>
      <c r="H7" s="8"/>
    </row>
    <row r="8" spans="1:8" ht="15">
      <c r="A8" s="11" t="s">
        <v>13</v>
      </c>
      <c r="B8" s="15" t="s">
        <v>15</v>
      </c>
      <c r="C8" s="12">
        <f t="shared" si="0"/>
        <v>0.4</v>
      </c>
      <c r="D8" s="16"/>
      <c r="E8" s="16">
        <v>0.4</v>
      </c>
      <c r="F8" s="8">
        <v>20</v>
      </c>
      <c r="G8" s="13">
        <f t="shared" si="1"/>
        <v>8</v>
      </c>
      <c r="H8" s="8"/>
    </row>
    <row r="9" spans="1:8" ht="15">
      <c r="A9" s="11" t="s">
        <v>13</v>
      </c>
      <c r="B9" s="15" t="s">
        <v>16</v>
      </c>
      <c r="C9" s="12">
        <f t="shared" si="0"/>
        <v>1</v>
      </c>
      <c r="D9" s="16"/>
      <c r="E9" s="16">
        <v>1</v>
      </c>
      <c r="F9" s="8">
        <v>20</v>
      </c>
      <c r="G9" s="13">
        <f t="shared" si="1"/>
        <v>20</v>
      </c>
      <c r="H9" s="8"/>
    </row>
    <row r="10" spans="1:8" ht="15">
      <c r="A10" s="11" t="s">
        <v>13</v>
      </c>
      <c r="B10" s="9" t="s">
        <v>17</v>
      </c>
      <c r="C10" s="12">
        <f t="shared" si="0"/>
        <v>1.5</v>
      </c>
      <c r="D10" s="16"/>
      <c r="E10" s="16">
        <v>1.5</v>
      </c>
      <c r="F10" s="8">
        <v>20</v>
      </c>
      <c r="G10" s="13">
        <f t="shared" si="1"/>
        <v>30</v>
      </c>
      <c r="H10" s="17"/>
    </row>
    <row r="11" spans="1:8" ht="15">
      <c r="A11" s="11" t="s">
        <v>13</v>
      </c>
      <c r="B11" s="15" t="s">
        <v>18</v>
      </c>
      <c r="C11" s="12">
        <f t="shared" si="0"/>
        <v>0.9</v>
      </c>
      <c r="D11" s="16"/>
      <c r="E11" s="16">
        <v>0.9</v>
      </c>
      <c r="F11" s="8">
        <v>20</v>
      </c>
      <c r="G11" s="13">
        <f t="shared" si="1"/>
        <v>18</v>
      </c>
      <c r="H11" s="17"/>
    </row>
    <row r="12" spans="1:8" ht="15">
      <c r="A12" s="11"/>
      <c r="B12" s="11"/>
      <c r="C12" s="12"/>
      <c r="D12" s="11"/>
      <c r="E12" s="11"/>
      <c r="F12" s="8"/>
      <c r="G12" s="13"/>
      <c r="H12" s="8"/>
    </row>
    <row r="13" spans="1:8" ht="15">
      <c r="A13" s="11" t="s">
        <v>19</v>
      </c>
      <c r="B13" s="11"/>
      <c r="C13" s="12">
        <f t="shared" si="0"/>
        <v>73.69999999999999</v>
      </c>
      <c r="D13" s="11">
        <f>SUM(D30:D31)</f>
        <v>15.2</v>
      </c>
      <c r="E13" s="12">
        <f>SUM(E14:E46)</f>
        <v>58.49999999999999</v>
      </c>
      <c r="F13" s="8">
        <v>20</v>
      </c>
      <c r="G13" s="13">
        <f aca="true" t="shared" si="2" ref="G12:G43">SUM(C13*F13)</f>
        <v>1473.9999999999998</v>
      </c>
      <c r="H13" s="8"/>
    </row>
    <row r="14" spans="1:8" ht="15">
      <c r="A14" s="11" t="s">
        <v>20</v>
      </c>
      <c r="B14" s="15" t="s">
        <v>21</v>
      </c>
      <c r="C14" s="12">
        <f t="shared" si="0"/>
        <v>1.5</v>
      </c>
      <c r="D14" s="16"/>
      <c r="E14" s="16">
        <v>1.5</v>
      </c>
      <c r="F14" s="8">
        <v>20</v>
      </c>
      <c r="G14" s="13">
        <f t="shared" si="2"/>
        <v>30</v>
      </c>
      <c r="H14" s="8"/>
    </row>
    <row r="15" spans="1:8" ht="15">
      <c r="A15" s="11" t="s">
        <v>20</v>
      </c>
      <c r="B15" s="9" t="s">
        <v>22</v>
      </c>
      <c r="C15" s="12">
        <f t="shared" si="0"/>
        <v>3.9</v>
      </c>
      <c r="D15" s="16"/>
      <c r="E15" s="16">
        <v>3.9</v>
      </c>
      <c r="F15" s="8">
        <v>20</v>
      </c>
      <c r="G15" s="13">
        <f t="shared" si="2"/>
        <v>78</v>
      </c>
      <c r="H15" s="17"/>
    </row>
    <row r="16" spans="1:8" ht="15">
      <c r="A16" s="11" t="s">
        <v>20</v>
      </c>
      <c r="B16" s="9" t="s">
        <v>23</v>
      </c>
      <c r="C16" s="12">
        <f t="shared" si="0"/>
        <v>2.5</v>
      </c>
      <c r="D16" s="16"/>
      <c r="E16" s="16">
        <v>2.5</v>
      </c>
      <c r="F16" s="8">
        <v>20</v>
      </c>
      <c r="G16" s="13">
        <f t="shared" si="2"/>
        <v>50</v>
      </c>
      <c r="H16" s="17"/>
    </row>
    <row r="17" spans="1:8" ht="15">
      <c r="A17" s="11" t="s">
        <v>20</v>
      </c>
      <c r="B17" s="18" t="s">
        <v>24</v>
      </c>
      <c r="C17" s="12">
        <f t="shared" si="0"/>
        <v>1.3</v>
      </c>
      <c r="D17" s="16"/>
      <c r="E17" s="16">
        <v>1.3</v>
      </c>
      <c r="F17" s="8">
        <v>20</v>
      </c>
      <c r="G17" s="13">
        <f t="shared" si="2"/>
        <v>26</v>
      </c>
      <c r="H17" s="8"/>
    </row>
    <row r="18" spans="1:8" ht="15">
      <c r="A18" s="11" t="s">
        <v>20</v>
      </c>
      <c r="B18" s="9" t="s">
        <v>25</v>
      </c>
      <c r="C18" s="12">
        <f t="shared" si="0"/>
        <v>2.2</v>
      </c>
      <c r="D18" s="16"/>
      <c r="E18" s="16">
        <v>2.2</v>
      </c>
      <c r="F18" s="8">
        <v>20</v>
      </c>
      <c r="G18" s="13">
        <f t="shared" si="2"/>
        <v>44</v>
      </c>
      <c r="H18" s="8"/>
    </row>
    <row r="19" spans="1:8" ht="15">
      <c r="A19" s="11" t="s">
        <v>20</v>
      </c>
      <c r="B19" s="15" t="s">
        <v>26</v>
      </c>
      <c r="C19" s="12">
        <f t="shared" si="0"/>
        <v>3.2</v>
      </c>
      <c r="D19" s="16"/>
      <c r="E19" s="16">
        <v>3.2</v>
      </c>
      <c r="F19" s="8">
        <v>20</v>
      </c>
      <c r="G19" s="13">
        <f t="shared" si="2"/>
        <v>64</v>
      </c>
      <c r="H19" s="8"/>
    </row>
    <row r="20" spans="1:8" ht="15">
      <c r="A20" s="11" t="s">
        <v>20</v>
      </c>
      <c r="B20" s="15" t="s">
        <v>27</v>
      </c>
      <c r="C20" s="12">
        <f t="shared" si="0"/>
        <v>3.1</v>
      </c>
      <c r="D20" s="16"/>
      <c r="E20" s="16">
        <v>3.1</v>
      </c>
      <c r="F20" s="8">
        <v>20</v>
      </c>
      <c r="G20" s="13">
        <f t="shared" si="2"/>
        <v>62</v>
      </c>
      <c r="H20" s="8"/>
    </row>
    <row r="21" spans="1:8" ht="15">
      <c r="A21" s="11" t="s">
        <v>20</v>
      </c>
      <c r="B21" s="9" t="s">
        <v>28</v>
      </c>
      <c r="C21" s="12">
        <f t="shared" si="0"/>
        <v>2.3</v>
      </c>
      <c r="D21" s="16"/>
      <c r="E21" s="16">
        <v>2.3</v>
      </c>
      <c r="F21" s="8">
        <v>20</v>
      </c>
      <c r="G21" s="13">
        <f t="shared" si="2"/>
        <v>46</v>
      </c>
      <c r="H21" s="8"/>
    </row>
    <row r="22" spans="1:8" ht="15">
      <c r="A22" s="11" t="s">
        <v>20</v>
      </c>
      <c r="B22" s="15" t="s">
        <v>29</v>
      </c>
      <c r="C22" s="12">
        <f t="shared" si="0"/>
        <v>1.2</v>
      </c>
      <c r="D22" s="16"/>
      <c r="E22" s="16">
        <v>1.2</v>
      </c>
      <c r="F22" s="8">
        <v>20</v>
      </c>
      <c r="G22" s="13">
        <f t="shared" si="2"/>
        <v>24</v>
      </c>
      <c r="H22" s="8"/>
    </row>
    <row r="23" spans="1:8" ht="15">
      <c r="A23" s="11" t="s">
        <v>20</v>
      </c>
      <c r="B23" s="15" t="s">
        <v>30</v>
      </c>
      <c r="C23" s="12">
        <f t="shared" si="0"/>
        <v>1.4</v>
      </c>
      <c r="D23" s="16"/>
      <c r="E23" s="16">
        <v>1.4</v>
      </c>
      <c r="F23" s="8">
        <v>20</v>
      </c>
      <c r="G23" s="13">
        <f t="shared" si="2"/>
        <v>28</v>
      </c>
      <c r="H23" s="8"/>
    </row>
    <row r="24" spans="1:8" ht="15">
      <c r="A24" s="11" t="s">
        <v>20</v>
      </c>
      <c r="B24" s="15" t="s">
        <v>31</v>
      </c>
      <c r="C24" s="12">
        <f t="shared" si="0"/>
        <v>1.8</v>
      </c>
      <c r="D24" s="16"/>
      <c r="E24" s="16">
        <v>1.8</v>
      </c>
      <c r="F24" s="8">
        <v>20</v>
      </c>
      <c r="G24" s="13">
        <f t="shared" si="2"/>
        <v>36</v>
      </c>
      <c r="H24" s="8"/>
    </row>
    <row r="25" spans="1:8" ht="15">
      <c r="A25" s="11" t="s">
        <v>20</v>
      </c>
      <c r="B25" s="15" t="s">
        <v>32</v>
      </c>
      <c r="C25" s="12">
        <f t="shared" si="0"/>
        <v>1.7</v>
      </c>
      <c r="D25" s="16"/>
      <c r="E25" s="16">
        <v>1.7</v>
      </c>
      <c r="F25" s="8">
        <v>20</v>
      </c>
      <c r="G25" s="13">
        <f t="shared" si="2"/>
        <v>34</v>
      </c>
      <c r="H25" s="8"/>
    </row>
    <row r="26" spans="1:8" ht="15">
      <c r="A26" s="11" t="s">
        <v>20</v>
      </c>
      <c r="B26" s="9" t="s">
        <v>33</v>
      </c>
      <c r="C26" s="12">
        <f t="shared" si="0"/>
        <v>1.7</v>
      </c>
      <c r="D26" s="16"/>
      <c r="E26" s="16">
        <v>1.7</v>
      </c>
      <c r="F26" s="8">
        <v>20</v>
      </c>
      <c r="G26" s="13">
        <f t="shared" si="2"/>
        <v>34</v>
      </c>
      <c r="H26" s="15"/>
    </row>
    <row r="27" spans="1:8" ht="15">
      <c r="A27" s="11" t="s">
        <v>20</v>
      </c>
      <c r="B27" s="15" t="s">
        <v>34</v>
      </c>
      <c r="C27" s="12">
        <f t="shared" si="0"/>
        <v>2.4</v>
      </c>
      <c r="D27" s="16"/>
      <c r="E27" s="16">
        <v>2.4</v>
      </c>
      <c r="F27" s="8">
        <v>20</v>
      </c>
      <c r="G27" s="13">
        <f t="shared" si="2"/>
        <v>48</v>
      </c>
      <c r="H27" s="8"/>
    </row>
    <row r="28" spans="1:8" ht="15">
      <c r="A28" s="11" t="s">
        <v>20</v>
      </c>
      <c r="B28" s="15" t="s">
        <v>35</v>
      </c>
      <c r="C28" s="12">
        <f t="shared" si="0"/>
        <v>1</v>
      </c>
      <c r="D28" s="16"/>
      <c r="E28" s="16">
        <v>1</v>
      </c>
      <c r="F28" s="8">
        <v>20</v>
      </c>
      <c r="G28" s="13">
        <f t="shared" si="2"/>
        <v>20</v>
      </c>
      <c r="H28" s="8"/>
    </row>
    <row r="29" spans="1:8" ht="15">
      <c r="A29" s="11" t="s">
        <v>20</v>
      </c>
      <c r="B29" s="15" t="s">
        <v>36</v>
      </c>
      <c r="C29" s="12">
        <f t="shared" si="0"/>
        <v>1.6</v>
      </c>
      <c r="D29" s="16"/>
      <c r="E29" s="16">
        <v>1.6</v>
      </c>
      <c r="F29" s="8">
        <v>20</v>
      </c>
      <c r="G29" s="13">
        <f t="shared" si="2"/>
        <v>32</v>
      </c>
      <c r="H29" s="8"/>
    </row>
    <row r="30" spans="1:8" ht="15">
      <c r="A30" s="11" t="s">
        <v>20</v>
      </c>
      <c r="B30" s="9" t="s">
        <v>36</v>
      </c>
      <c r="C30" s="12">
        <f t="shared" si="0"/>
        <v>13.2</v>
      </c>
      <c r="D30" s="9">
        <v>13.2</v>
      </c>
      <c r="E30" s="19"/>
      <c r="F30" s="8">
        <v>20</v>
      </c>
      <c r="G30" s="13">
        <f t="shared" si="2"/>
        <v>264</v>
      </c>
      <c r="H30" s="8"/>
    </row>
    <row r="31" spans="1:8" ht="15.75">
      <c r="A31" s="11" t="s">
        <v>20</v>
      </c>
      <c r="B31" s="9" t="s">
        <v>37</v>
      </c>
      <c r="C31" s="12">
        <f t="shared" si="0"/>
        <v>2</v>
      </c>
      <c r="D31" s="9">
        <v>2</v>
      </c>
      <c r="E31" s="19"/>
      <c r="F31" s="8">
        <v>20</v>
      </c>
      <c r="G31" s="13">
        <f t="shared" si="2"/>
        <v>40</v>
      </c>
      <c r="H31" s="20"/>
    </row>
    <row r="32" spans="1:8" ht="15.75">
      <c r="A32" s="11" t="s">
        <v>20</v>
      </c>
      <c r="B32" s="9" t="s">
        <v>38</v>
      </c>
      <c r="C32" s="12">
        <f t="shared" si="0"/>
        <v>0.4</v>
      </c>
      <c r="D32" s="16"/>
      <c r="E32" s="16">
        <v>0.4</v>
      </c>
      <c r="F32" s="8">
        <v>20</v>
      </c>
      <c r="G32" s="13">
        <f t="shared" si="2"/>
        <v>8</v>
      </c>
      <c r="H32" s="20"/>
    </row>
    <row r="33" spans="1:8" ht="15.75">
      <c r="A33" s="11" t="s">
        <v>20</v>
      </c>
      <c r="B33" s="15" t="s">
        <v>39</v>
      </c>
      <c r="C33" s="12">
        <f t="shared" si="0"/>
        <v>1.4</v>
      </c>
      <c r="D33" s="16"/>
      <c r="E33" s="16">
        <v>1.4</v>
      </c>
      <c r="F33" s="8">
        <v>20</v>
      </c>
      <c r="G33" s="13">
        <f t="shared" si="2"/>
        <v>28</v>
      </c>
      <c r="H33" s="20"/>
    </row>
    <row r="34" spans="1:8" ht="15.75">
      <c r="A34" s="11" t="s">
        <v>20</v>
      </c>
      <c r="B34" s="15" t="s">
        <v>40</v>
      </c>
      <c r="C34" s="12">
        <f t="shared" si="0"/>
        <v>0.3</v>
      </c>
      <c r="D34" s="16"/>
      <c r="E34" s="16">
        <v>0.3</v>
      </c>
      <c r="F34" s="8">
        <v>20</v>
      </c>
      <c r="G34" s="13">
        <f t="shared" si="2"/>
        <v>6</v>
      </c>
      <c r="H34" s="20"/>
    </row>
    <row r="35" spans="1:8" ht="15.75">
      <c r="A35" s="11" t="s">
        <v>20</v>
      </c>
      <c r="B35" s="15" t="s">
        <v>41</v>
      </c>
      <c r="C35" s="12">
        <f t="shared" si="0"/>
        <v>2</v>
      </c>
      <c r="D35" s="16"/>
      <c r="E35" s="16">
        <v>2</v>
      </c>
      <c r="F35" s="8">
        <v>20</v>
      </c>
      <c r="G35" s="13">
        <f t="shared" si="2"/>
        <v>40</v>
      </c>
      <c r="H35" s="20"/>
    </row>
    <row r="36" spans="1:8" ht="15.75">
      <c r="A36" s="11" t="s">
        <v>20</v>
      </c>
      <c r="B36" s="15" t="s">
        <v>42</v>
      </c>
      <c r="C36" s="12">
        <f t="shared" si="0"/>
        <v>3.6</v>
      </c>
      <c r="D36" s="16"/>
      <c r="E36" s="16">
        <v>3.6</v>
      </c>
      <c r="F36" s="8">
        <v>20</v>
      </c>
      <c r="G36" s="13">
        <f t="shared" si="2"/>
        <v>72</v>
      </c>
      <c r="H36" s="20"/>
    </row>
    <row r="37" spans="1:8" ht="15.75">
      <c r="A37" s="11" t="s">
        <v>20</v>
      </c>
      <c r="B37" s="15" t="s">
        <v>43</v>
      </c>
      <c r="C37" s="12">
        <f t="shared" si="0"/>
        <v>2.2</v>
      </c>
      <c r="D37" s="16"/>
      <c r="E37" s="16">
        <v>2.2</v>
      </c>
      <c r="F37" s="8">
        <v>20</v>
      </c>
      <c r="G37" s="13">
        <f t="shared" si="2"/>
        <v>44</v>
      </c>
      <c r="H37" s="20"/>
    </row>
    <row r="38" spans="1:8" ht="15.75">
      <c r="A38" s="11" t="s">
        <v>20</v>
      </c>
      <c r="B38" s="9" t="s">
        <v>44</v>
      </c>
      <c r="C38" s="12">
        <f t="shared" si="0"/>
        <v>3.6</v>
      </c>
      <c r="D38" s="16"/>
      <c r="E38" s="16">
        <v>3.6</v>
      </c>
      <c r="F38" s="8">
        <v>20</v>
      </c>
      <c r="G38" s="13">
        <f t="shared" si="2"/>
        <v>72</v>
      </c>
      <c r="H38" s="20"/>
    </row>
    <row r="39" spans="1:8" ht="15.75">
      <c r="A39" s="11" t="s">
        <v>20</v>
      </c>
      <c r="B39" s="15" t="s">
        <v>45</v>
      </c>
      <c r="C39" s="12">
        <f t="shared" si="0"/>
        <v>1.3</v>
      </c>
      <c r="D39" s="16"/>
      <c r="E39" s="16">
        <v>1.3</v>
      </c>
      <c r="F39" s="8">
        <v>20</v>
      </c>
      <c r="G39" s="13">
        <f t="shared" si="2"/>
        <v>26</v>
      </c>
      <c r="H39" s="20"/>
    </row>
    <row r="40" spans="1:8" ht="15.75">
      <c r="A40" s="11" t="s">
        <v>20</v>
      </c>
      <c r="B40" s="15" t="s">
        <v>46</v>
      </c>
      <c r="C40" s="12">
        <f t="shared" si="0"/>
        <v>0.4</v>
      </c>
      <c r="D40" s="16"/>
      <c r="E40" s="16">
        <v>0.4</v>
      </c>
      <c r="F40" s="8">
        <v>20</v>
      </c>
      <c r="G40" s="13">
        <f t="shared" si="2"/>
        <v>8</v>
      </c>
      <c r="H40" s="20"/>
    </row>
    <row r="41" spans="1:8" ht="15.75">
      <c r="A41" s="11" t="s">
        <v>20</v>
      </c>
      <c r="B41" s="15" t="s">
        <v>47</v>
      </c>
      <c r="C41" s="12">
        <f t="shared" si="0"/>
        <v>0.4</v>
      </c>
      <c r="D41" s="16"/>
      <c r="E41" s="16">
        <v>0.4</v>
      </c>
      <c r="F41" s="8">
        <v>20</v>
      </c>
      <c r="G41" s="13">
        <f t="shared" si="2"/>
        <v>8</v>
      </c>
      <c r="H41" s="20"/>
    </row>
    <row r="42" spans="1:8" ht="15.75">
      <c r="A42" s="11" t="s">
        <v>20</v>
      </c>
      <c r="B42" s="15" t="s">
        <v>48</v>
      </c>
      <c r="C42" s="12">
        <f t="shared" si="0"/>
        <v>0.6</v>
      </c>
      <c r="D42" s="16"/>
      <c r="E42" s="16">
        <v>0.6</v>
      </c>
      <c r="F42" s="8">
        <v>20</v>
      </c>
      <c r="G42" s="13">
        <f t="shared" si="2"/>
        <v>12</v>
      </c>
      <c r="H42" s="20"/>
    </row>
    <row r="43" spans="1:8" ht="15.75">
      <c r="A43" s="11" t="s">
        <v>20</v>
      </c>
      <c r="B43" s="15" t="s">
        <v>49</v>
      </c>
      <c r="C43" s="12">
        <f t="shared" si="0"/>
        <v>2.9</v>
      </c>
      <c r="D43" s="16"/>
      <c r="E43" s="16">
        <v>2.9</v>
      </c>
      <c r="F43" s="8">
        <v>20</v>
      </c>
      <c r="G43" s="13">
        <f t="shared" si="2"/>
        <v>58</v>
      </c>
      <c r="H43" s="20"/>
    </row>
    <row r="44" spans="1:8" ht="15.75">
      <c r="A44" s="11" t="s">
        <v>20</v>
      </c>
      <c r="B44" s="15" t="s">
        <v>50</v>
      </c>
      <c r="C44" s="12">
        <f t="shared" si="0"/>
        <v>3</v>
      </c>
      <c r="D44" s="16"/>
      <c r="E44" s="16">
        <v>3</v>
      </c>
      <c r="F44" s="8">
        <v>20</v>
      </c>
      <c r="G44" s="13">
        <f aca="true" t="shared" si="3" ref="G44:G74">SUM(C44*F44)</f>
        <v>60</v>
      </c>
      <c r="H44" s="20"/>
    </row>
    <row r="45" spans="1:8" ht="15.75">
      <c r="A45" s="11" t="s">
        <v>20</v>
      </c>
      <c r="B45" s="15" t="s">
        <v>51</v>
      </c>
      <c r="C45" s="12">
        <f t="shared" si="0"/>
        <v>1</v>
      </c>
      <c r="D45" s="16"/>
      <c r="E45" s="16">
        <v>1</v>
      </c>
      <c r="F45" s="8">
        <v>20</v>
      </c>
      <c r="G45" s="13">
        <f t="shared" si="3"/>
        <v>20</v>
      </c>
      <c r="H45" s="20"/>
    </row>
    <row r="46" spans="1:8" ht="15.75">
      <c r="A46" s="11" t="s">
        <v>20</v>
      </c>
      <c r="B46" s="15" t="s">
        <v>52</v>
      </c>
      <c r="C46" s="12">
        <f t="shared" si="0"/>
        <v>2.6</v>
      </c>
      <c r="D46" s="16"/>
      <c r="E46" s="16">
        <v>2.6</v>
      </c>
      <c r="F46" s="8">
        <v>20</v>
      </c>
      <c r="G46" s="13">
        <f t="shared" si="3"/>
        <v>52</v>
      </c>
      <c r="H46" s="20"/>
    </row>
    <row r="47" spans="1:8" ht="15.75">
      <c r="A47" s="11"/>
      <c r="B47" s="15"/>
      <c r="C47" s="12"/>
      <c r="D47" s="16"/>
      <c r="E47" s="16"/>
      <c r="F47" s="8"/>
      <c r="G47" s="13"/>
      <c r="H47" s="20"/>
    </row>
    <row r="48" spans="1:8" ht="15.75">
      <c r="A48" s="9" t="s">
        <v>53</v>
      </c>
      <c r="B48" s="9"/>
      <c r="C48" s="12">
        <f aca="true" t="shared" si="4" ref="C48:C64">D48+E48</f>
        <v>27.1</v>
      </c>
      <c r="D48" s="21">
        <f>SUM(D56:D64)</f>
        <v>14.700000000000001</v>
      </c>
      <c r="E48" s="21">
        <f>SUM(E49:E55)</f>
        <v>12.400000000000002</v>
      </c>
      <c r="F48" s="8">
        <v>20</v>
      </c>
      <c r="G48" s="13">
        <f t="shared" si="3"/>
        <v>542</v>
      </c>
      <c r="H48" s="20"/>
    </row>
    <row r="49" spans="1:8" ht="15.75">
      <c r="A49" s="9" t="s">
        <v>54</v>
      </c>
      <c r="B49" s="15" t="s">
        <v>55</v>
      </c>
      <c r="C49" s="12">
        <f t="shared" si="4"/>
        <v>1.5</v>
      </c>
      <c r="D49" s="16"/>
      <c r="E49" s="16">
        <v>1.5</v>
      </c>
      <c r="F49" s="8">
        <v>20</v>
      </c>
      <c r="G49" s="13">
        <f t="shared" si="3"/>
        <v>30</v>
      </c>
      <c r="H49" s="20"/>
    </row>
    <row r="50" spans="1:8" ht="15.75">
      <c r="A50" s="9" t="s">
        <v>54</v>
      </c>
      <c r="B50" s="15" t="s">
        <v>56</v>
      </c>
      <c r="C50" s="12">
        <f t="shared" si="4"/>
        <v>2.4</v>
      </c>
      <c r="D50" s="16"/>
      <c r="E50" s="16">
        <v>2.4</v>
      </c>
      <c r="F50" s="8">
        <v>20</v>
      </c>
      <c r="G50" s="13">
        <f t="shared" si="3"/>
        <v>48</v>
      </c>
      <c r="H50" s="20"/>
    </row>
    <row r="51" spans="1:8" ht="15.75">
      <c r="A51" s="9" t="s">
        <v>54</v>
      </c>
      <c r="B51" s="15" t="s">
        <v>57</v>
      </c>
      <c r="C51" s="12">
        <f t="shared" si="4"/>
        <v>1.8</v>
      </c>
      <c r="D51" s="16"/>
      <c r="E51" s="16">
        <v>1.8</v>
      </c>
      <c r="F51" s="8">
        <v>20</v>
      </c>
      <c r="G51" s="13">
        <f t="shared" si="3"/>
        <v>36</v>
      </c>
      <c r="H51" s="20"/>
    </row>
    <row r="52" spans="1:8" ht="15.75">
      <c r="A52" s="9" t="s">
        <v>54</v>
      </c>
      <c r="B52" s="15" t="s">
        <v>58</v>
      </c>
      <c r="C52" s="12">
        <f t="shared" si="4"/>
        <v>2.1</v>
      </c>
      <c r="D52" s="16"/>
      <c r="E52" s="16">
        <v>2.1</v>
      </c>
      <c r="F52" s="8">
        <v>20</v>
      </c>
      <c r="G52" s="13">
        <f t="shared" si="3"/>
        <v>42</v>
      </c>
      <c r="H52" s="20"/>
    </row>
    <row r="53" spans="1:8" ht="15.75">
      <c r="A53" s="9" t="s">
        <v>54</v>
      </c>
      <c r="B53" s="9" t="s">
        <v>59</v>
      </c>
      <c r="C53" s="12">
        <f t="shared" si="4"/>
        <v>3.3</v>
      </c>
      <c r="D53" s="16"/>
      <c r="E53" s="16">
        <v>3.3</v>
      </c>
      <c r="F53" s="8">
        <v>20</v>
      </c>
      <c r="G53" s="13">
        <f t="shared" si="3"/>
        <v>66</v>
      </c>
      <c r="H53" s="20"/>
    </row>
    <row r="54" spans="1:8" ht="15.75">
      <c r="A54" s="9" t="s">
        <v>54</v>
      </c>
      <c r="B54" s="15" t="s">
        <v>60</v>
      </c>
      <c r="C54" s="12">
        <f t="shared" si="4"/>
        <v>0.5</v>
      </c>
      <c r="D54" s="16"/>
      <c r="E54" s="16">
        <v>0.5</v>
      </c>
      <c r="F54" s="8">
        <v>20</v>
      </c>
      <c r="G54" s="13">
        <f t="shared" si="3"/>
        <v>10</v>
      </c>
      <c r="H54" s="20"/>
    </row>
    <row r="55" spans="1:8" ht="15.75">
      <c r="A55" s="9" t="s">
        <v>54</v>
      </c>
      <c r="B55" s="22" t="s">
        <v>61</v>
      </c>
      <c r="C55" s="12">
        <f t="shared" si="4"/>
        <v>0.8</v>
      </c>
      <c r="D55" s="16"/>
      <c r="E55" s="16">
        <v>0.8</v>
      </c>
      <c r="F55" s="8">
        <v>20</v>
      </c>
      <c r="G55" s="13">
        <f t="shared" si="3"/>
        <v>16</v>
      </c>
      <c r="H55" s="20"/>
    </row>
    <row r="56" spans="1:8" ht="15.75">
      <c r="A56" s="9" t="s">
        <v>54</v>
      </c>
      <c r="B56" s="22" t="s">
        <v>62</v>
      </c>
      <c r="C56" s="12">
        <f t="shared" si="4"/>
        <v>2.7</v>
      </c>
      <c r="D56" s="16">
        <v>2.7</v>
      </c>
      <c r="E56" s="19"/>
      <c r="F56" s="8">
        <v>20</v>
      </c>
      <c r="G56" s="13">
        <f t="shared" si="3"/>
        <v>54</v>
      </c>
      <c r="H56" s="20"/>
    </row>
    <row r="57" spans="1:8" ht="15.75">
      <c r="A57" s="9" t="s">
        <v>54</v>
      </c>
      <c r="B57" s="15" t="s">
        <v>63</v>
      </c>
      <c r="C57" s="12">
        <f t="shared" si="4"/>
        <v>2.2</v>
      </c>
      <c r="D57" s="16">
        <v>2.2</v>
      </c>
      <c r="E57" s="19"/>
      <c r="F57" s="8">
        <v>20</v>
      </c>
      <c r="G57" s="13">
        <f t="shared" si="3"/>
        <v>44</v>
      </c>
      <c r="H57" s="20"/>
    </row>
    <row r="58" spans="1:8" ht="15.75">
      <c r="A58" s="9" t="s">
        <v>54</v>
      </c>
      <c r="B58" s="15" t="s">
        <v>64</v>
      </c>
      <c r="C58" s="12">
        <f t="shared" si="4"/>
        <v>0.5</v>
      </c>
      <c r="D58" s="16">
        <v>0.5</v>
      </c>
      <c r="E58" s="19"/>
      <c r="F58" s="8">
        <v>20</v>
      </c>
      <c r="G58" s="13">
        <f t="shared" si="3"/>
        <v>10</v>
      </c>
      <c r="H58" s="20"/>
    </row>
    <row r="59" spans="1:8" ht="15.75">
      <c r="A59" s="9" t="s">
        <v>54</v>
      </c>
      <c r="B59" s="15" t="s">
        <v>65</v>
      </c>
      <c r="C59" s="12">
        <f t="shared" si="4"/>
        <v>1.5</v>
      </c>
      <c r="D59" s="16">
        <v>1.5</v>
      </c>
      <c r="E59" s="19"/>
      <c r="F59" s="8">
        <v>20</v>
      </c>
      <c r="G59" s="13">
        <f t="shared" si="3"/>
        <v>30</v>
      </c>
      <c r="H59" s="20"/>
    </row>
    <row r="60" spans="1:8" ht="15.75">
      <c r="A60" s="9" t="s">
        <v>54</v>
      </c>
      <c r="B60" s="15" t="s">
        <v>66</v>
      </c>
      <c r="C60" s="12">
        <f t="shared" si="4"/>
        <v>1.4</v>
      </c>
      <c r="D60" s="16">
        <v>1.4</v>
      </c>
      <c r="E60" s="19"/>
      <c r="F60" s="8">
        <v>20</v>
      </c>
      <c r="G60" s="13">
        <f t="shared" si="3"/>
        <v>28</v>
      </c>
      <c r="H60" s="20"/>
    </row>
    <row r="61" spans="1:8" ht="15">
      <c r="A61" s="9" t="s">
        <v>54</v>
      </c>
      <c r="B61" s="22" t="s">
        <v>67</v>
      </c>
      <c r="C61" s="12">
        <f t="shared" si="4"/>
        <v>1.4</v>
      </c>
      <c r="D61" s="16">
        <v>1.4</v>
      </c>
      <c r="E61" s="19"/>
      <c r="F61" s="8">
        <v>20</v>
      </c>
      <c r="G61" s="13">
        <f t="shared" si="3"/>
        <v>28</v>
      </c>
      <c r="H61" s="23"/>
    </row>
    <row r="62" spans="1:8" ht="15.75">
      <c r="A62" s="9" t="s">
        <v>54</v>
      </c>
      <c r="B62" s="15" t="s">
        <v>68</v>
      </c>
      <c r="C62" s="12">
        <f t="shared" si="4"/>
        <v>1.2</v>
      </c>
      <c r="D62" s="16">
        <v>1.2</v>
      </c>
      <c r="E62" s="19"/>
      <c r="F62" s="8">
        <v>20</v>
      </c>
      <c r="G62" s="13">
        <f t="shared" si="3"/>
        <v>24</v>
      </c>
      <c r="H62" s="20"/>
    </row>
    <row r="63" spans="1:8" ht="15.75">
      <c r="A63" s="9" t="s">
        <v>54</v>
      </c>
      <c r="B63" s="15" t="s">
        <v>69</v>
      </c>
      <c r="C63" s="12">
        <f t="shared" si="4"/>
        <v>2.5</v>
      </c>
      <c r="D63" s="16">
        <v>2.5</v>
      </c>
      <c r="E63" s="19"/>
      <c r="F63" s="8">
        <v>20</v>
      </c>
      <c r="G63" s="13">
        <f t="shared" si="3"/>
        <v>50</v>
      </c>
      <c r="H63" s="20"/>
    </row>
    <row r="64" spans="1:8" ht="15.75">
      <c r="A64" s="9" t="s">
        <v>54</v>
      </c>
      <c r="B64" s="22" t="s">
        <v>70</v>
      </c>
      <c r="C64" s="12">
        <f t="shared" si="4"/>
        <v>1.3</v>
      </c>
      <c r="D64" s="16">
        <v>1.3</v>
      </c>
      <c r="E64" s="19"/>
      <c r="F64" s="8">
        <v>20</v>
      </c>
      <c r="G64" s="13">
        <f t="shared" si="3"/>
        <v>26</v>
      </c>
      <c r="H64" s="20"/>
    </row>
    <row r="65" spans="1:8" ht="15.75">
      <c r="A65" s="11"/>
      <c r="B65" s="22"/>
      <c r="C65" s="12"/>
      <c r="D65" s="16"/>
      <c r="E65" s="19"/>
      <c r="F65" s="8"/>
      <c r="G65" s="13"/>
      <c r="H65" s="20"/>
    </row>
    <row r="66" spans="1:8" ht="15.75">
      <c r="A66" s="9" t="s">
        <v>71</v>
      </c>
      <c r="B66" s="9"/>
      <c r="C66" s="12">
        <f>D66+E66</f>
        <v>18.2</v>
      </c>
      <c r="D66" s="9"/>
      <c r="E66" s="21">
        <f>SUM(E67:E84)</f>
        <v>18.2</v>
      </c>
      <c r="F66" s="8">
        <v>20</v>
      </c>
      <c r="G66" s="13">
        <f t="shared" si="3"/>
        <v>364</v>
      </c>
      <c r="H66" s="20"/>
    </row>
    <row r="67" spans="1:8" ht="15.75">
      <c r="A67" s="9" t="s">
        <v>72</v>
      </c>
      <c r="B67" s="15" t="s">
        <v>73</v>
      </c>
      <c r="C67" s="12">
        <f>D67+E67</f>
        <v>0.7</v>
      </c>
      <c r="D67" s="16"/>
      <c r="E67" s="16">
        <v>0.7</v>
      </c>
      <c r="F67" s="8">
        <v>20</v>
      </c>
      <c r="G67" s="13">
        <f t="shared" si="3"/>
        <v>14</v>
      </c>
      <c r="H67" s="20"/>
    </row>
    <row r="68" spans="1:8" ht="15.75">
      <c r="A68" s="9" t="s">
        <v>72</v>
      </c>
      <c r="B68" s="22" t="s">
        <v>74</v>
      </c>
      <c r="C68" s="12">
        <f>D68+E68</f>
        <v>0.5</v>
      </c>
      <c r="D68" s="16"/>
      <c r="E68" s="16">
        <v>0.5</v>
      </c>
      <c r="F68" s="8">
        <v>20</v>
      </c>
      <c r="G68" s="13">
        <f t="shared" si="3"/>
        <v>10</v>
      </c>
      <c r="H68" s="20"/>
    </row>
    <row r="69" spans="1:8" ht="15.75">
      <c r="A69" s="9" t="s">
        <v>72</v>
      </c>
      <c r="B69" s="22" t="s">
        <v>75</v>
      </c>
      <c r="C69" s="12">
        <f>D69+E69</f>
        <v>1.6</v>
      </c>
      <c r="D69" s="16"/>
      <c r="E69" s="16">
        <v>1.6</v>
      </c>
      <c r="F69" s="8">
        <v>20</v>
      </c>
      <c r="G69" s="13">
        <f t="shared" si="3"/>
        <v>32</v>
      </c>
      <c r="H69" s="20"/>
    </row>
    <row r="70" spans="1:8" ht="15.75">
      <c r="A70" s="9" t="s">
        <v>72</v>
      </c>
      <c r="B70" s="22" t="s">
        <v>76</v>
      </c>
      <c r="C70" s="12">
        <f aca="true" t="shared" si="5" ref="C70:C127">D70+E70</f>
        <v>1</v>
      </c>
      <c r="D70" s="16"/>
      <c r="E70" s="16">
        <v>1</v>
      </c>
      <c r="F70" s="8">
        <v>20</v>
      </c>
      <c r="G70" s="13">
        <f t="shared" si="3"/>
        <v>20</v>
      </c>
      <c r="H70" s="20"/>
    </row>
    <row r="71" spans="1:8" ht="15.75">
      <c r="A71" s="9" t="s">
        <v>72</v>
      </c>
      <c r="B71" s="15" t="s">
        <v>77</v>
      </c>
      <c r="C71" s="12">
        <f t="shared" si="5"/>
        <v>1.5</v>
      </c>
      <c r="D71" s="16"/>
      <c r="E71" s="16">
        <v>1.5</v>
      </c>
      <c r="F71" s="8">
        <v>20</v>
      </c>
      <c r="G71" s="13">
        <f t="shared" si="3"/>
        <v>30</v>
      </c>
      <c r="H71" s="20"/>
    </row>
    <row r="72" spans="1:8" ht="15.75">
      <c r="A72" s="9" t="s">
        <v>72</v>
      </c>
      <c r="B72" s="15" t="s">
        <v>78</v>
      </c>
      <c r="C72" s="12">
        <f t="shared" si="5"/>
        <v>0.7</v>
      </c>
      <c r="D72" s="16"/>
      <c r="E72" s="16">
        <v>0.7</v>
      </c>
      <c r="F72" s="8">
        <v>20</v>
      </c>
      <c r="G72" s="13">
        <f t="shared" si="3"/>
        <v>14</v>
      </c>
      <c r="H72" s="20"/>
    </row>
    <row r="73" spans="1:8" ht="15.75">
      <c r="A73" s="9" t="s">
        <v>72</v>
      </c>
      <c r="B73" s="15" t="s">
        <v>79</v>
      </c>
      <c r="C73" s="12">
        <f t="shared" si="5"/>
        <v>0.6</v>
      </c>
      <c r="D73" s="16"/>
      <c r="E73" s="16">
        <v>0.6</v>
      </c>
      <c r="F73" s="8">
        <v>20</v>
      </c>
      <c r="G73" s="13">
        <f t="shared" si="3"/>
        <v>12</v>
      </c>
      <c r="H73" s="20"/>
    </row>
    <row r="74" spans="1:8" ht="15.75">
      <c r="A74" s="9" t="s">
        <v>72</v>
      </c>
      <c r="B74" s="15" t="s">
        <v>80</v>
      </c>
      <c r="C74" s="12">
        <f t="shared" si="5"/>
        <v>1.8</v>
      </c>
      <c r="D74" s="16"/>
      <c r="E74" s="16">
        <v>1.8</v>
      </c>
      <c r="F74" s="8">
        <v>20</v>
      </c>
      <c r="G74" s="13">
        <f t="shared" si="3"/>
        <v>36</v>
      </c>
      <c r="H74" s="20"/>
    </row>
    <row r="75" spans="1:8" ht="15.75">
      <c r="A75" s="9" t="s">
        <v>72</v>
      </c>
      <c r="B75" s="15" t="s">
        <v>81</v>
      </c>
      <c r="C75" s="12">
        <f t="shared" si="5"/>
        <v>0.4</v>
      </c>
      <c r="D75" s="16"/>
      <c r="E75" s="16">
        <v>0.4</v>
      </c>
      <c r="F75" s="8">
        <v>20</v>
      </c>
      <c r="G75" s="13">
        <f aca="true" t="shared" si="6" ref="G75:G106">SUM(C75*F75)</f>
        <v>8</v>
      </c>
      <c r="H75" s="20"/>
    </row>
    <row r="76" spans="1:8" ht="15.75">
      <c r="A76" s="9" t="s">
        <v>72</v>
      </c>
      <c r="B76" s="15" t="s">
        <v>82</v>
      </c>
      <c r="C76" s="12">
        <f t="shared" si="5"/>
        <v>1.1</v>
      </c>
      <c r="D76" s="16"/>
      <c r="E76" s="16">
        <v>1.1</v>
      </c>
      <c r="F76" s="8">
        <v>20</v>
      </c>
      <c r="G76" s="13">
        <f t="shared" si="6"/>
        <v>22</v>
      </c>
      <c r="H76" s="20"/>
    </row>
    <row r="77" spans="1:8" ht="15.75">
      <c r="A77" s="9" t="s">
        <v>72</v>
      </c>
      <c r="B77" s="15" t="s">
        <v>83</v>
      </c>
      <c r="C77" s="12">
        <f t="shared" si="5"/>
        <v>1.8</v>
      </c>
      <c r="D77" s="16"/>
      <c r="E77" s="16">
        <v>1.8</v>
      </c>
      <c r="F77" s="8">
        <v>20</v>
      </c>
      <c r="G77" s="13">
        <f t="shared" si="6"/>
        <v>36</v>
      </c>
      <c r="H77" s="20"/>
    </row>
    <row r="78" spans="1:8" ht="15">
      <c r="A78" s="9" t="s">
        <v>72</v>
      </c>
      <c r="B78" s="22" t="s">
        <v>84</v>
      </c>
      <c r="C78" s="12">
        <f t="shared" si="5"/>
        <v>0.4</v>
      </c>
      <c r="D78" s="16"/>
      <c r="E78" s="16">
        <v>0.4</v>
      </c>
      <c r="F78" s="8">
        <v>20</v>
      </c>
      <c r="G78" s="13">
        <f t="shared" si="6"/>
        <v>8</v>
      </c>
      <c r="H78" s="23"/>
    </row>
    <row r="79" spans="1:8" ht="15.75">
      <c r="A79" s="9" t="s">
        <v>72</v>
      </c>
      <c r="B79" s="15" t="s">
        <v>85</v>
      </c>
      <c r="C79" s="12">
        <f t="shared" si="5"/>
        <v>0.4</v>
      </c>
      <c r="D79" s="16"/>
      <c r="E79" s="16">
        <v>0.4</v>
      </c>
      <c r="F79" s="8">
        <v>20</v>
      </c>
      <c r="G79" s="13">
        <f t="shared" si="6"/>
        <v>8</v>
      </c>
      <c r="H79" s="20"/>
    </row>
    <row r="80" spans="1:8" ht="15.75">
      <c r="A80" s="9" t="s">
        <v>72</v>
      </c>
      <c r="B80" s="22" t="s">
        <v>86</v>
      </c>
      <c r="C80" s="12">
        <f t="shared" si="5"/>
        <v>0.6</v>
      </c>
      <c r="D80" s="16"/>
      <c r="E80" s="16">
        <v>0.6</v>
      </c>
      <c r="F80" s="8">
        <v>20</v>
      </c>
      <c r="G80" s="13">
        <f t="shared" si="6"/>
        <v>12</v>
      </c>
      <c r="H80" s="20"/>
    </row>
    <row r="81" spans="1:8" ht="15.75">
      <c r="A81" s="9" t="s">
        <v>72</v>
      </c>
      <c r="B81" s="22" t="s">
        <v>87</v>
      </c>
      <c r="C81" s="12">
        <f t="shared" si="5"/>
        <v>0.7</v>
      </c>
      <c r="D81" s="16"/>
      <c r="E81" s="16">
        <v>0.7</v>
      </c>
      <c r="F81" s="8">
        <v>20</v>
      </c>
      <c r="G81" s="13">
        <f t="shared" si="6"/>
        <v>14</v>
      </c>
      <c r="H81" s="20"/>
    </row>
    <row r="82" spans="1:8" ht="15.75">
      <c r="A82" s="9" t="s">
        <v>72</v>
      </c>
      <c r="B82" s="9" t="s">
        <v>88</v>
      </c>
      <c r="C82" s="12">
        <f t="shared" si="5"/>
        <v>0.5</v>
      </c>
      <c r="D82" s="16"/>
      <c r="E82" s="16">
        <v>0.5</v>
      </c>
      <c r="F82" s="8">
        <v>20</v>
      </c>
      <c r="G82" s="13">
        <f t="shared" si="6"/>
        <v>10</v>
      </c>
      <c r="H82" s="20"/>
    </row>
    <row r="83" spans="1:8" ht="15.75">
      <c r="A83" s="9" t="s">
        <v>72</v>
      </c>
      <c r="B83" s="22" t="s">
        <v>89</v>
      </c>
      <c r="C83" s="12">
        <f t="shared" si="5"/>
        <v>1.1</v>
      </c>
      <c r="D83" s="16"/>
      <c r="E83" s="16">
        <v>1.1</v>
      </c>
      <c r="F83" s="8">
        <v>20</v>
      </c>
      <c r="G83" s="13">
        <f t="shared" si="6"/>
        <v>22</v>
      </c>
      <c r="H83" s="20"/>
    </row>
    <row r="84" spans="1:8" ht="15.75">
      <c r="A84" s="9" t="s">
        <v>72</v>
      </c>
      <c r="B84" s="22" t="s">
        <v>90</v>
      </c>
      <c r="C84" s="12">
        <f t="shared" si="5"/>
        <v>2.8</v>
      </c>
      <c r="D84" s="16"/>
      <c r="E84" s="16">
        <v>2.8</v>
      </c>
      <c r="F84" s="8">
        <v>20</v>
      </c>
      <c r="G84" s="13">
        <f t="shared" si="6"/>
        <v>56</v>
      </c>
      <c r="H84" s="20"/>
    </row>
    <row r="85" spans="1:8" ht="15.75">
      <c r="A85" s="9"/>
      <c r="B85" s="22"/>
      <c r="C85" s="12"/>
      <c r="D85" s="16"/>
      <c r="E85" s="16"/>
      <c r="F85" s="8"/>
      <c r="G85" s="13"/>
      <c r="H85" s="20"/>
    </row>
    <row r="86" spans="1:8" ht="15.75">
      <c r="A86" s="9" t="s">
        <v>91</v>
      </c>
      <c r="B86" s="9"/>
      <c r="C86" s="12">
        <f t="shared" si="5"/>
        <v>49.7</v>
      </c>
      <c r="D86" s="9"/>
      <c r="E86" s="21">
        <f>SUM(E87:E91)</f>
        <v>49.7</v>
      </c>
      <c r="F86" s="8">
        <v>20</v>
      </c>
      <c r="G86" s="13">
        <f t="shared" si="6"/>
        <v>994</v>
      </c>
      <c r="H86" s="20"/>
    </row>
    <row r="87" spans="1:8" ht="15.75">
      <c r="A87" s="9" t="s">
        <v>92</v>
      </c>
      <c r="B87" s="22" t="s">
        <v>93</v>
      </c>
      <c r="C87" s="12">
        <f t="shared" si="5"/>
        <v>12</v>
      </c>
      <c r="D87" s="16"/>
      <c r="E87" s="16">
        <v>12</v>
      </c>
      <c r="F87" s="8">
        <v>20</v>
      </c>
      <c r="G87" s="13">
        <f t="shared" si="6"/>
        <v>240</v>
      </c>
      <c r="H87" s="20"/>
    </row>
    <row r="88" spans="1:8" ht="15.75">
      <c r="A88" s="9" t="s">
        <v>92</v>
      </c>
      <c r="B88" s="22" t="s">
        <v>94</v>
      </c>
      <c r="C88" s="12">
        <f t="shared" si="5"/>
        <v>4</v>
      </c>
      <c r="D88" s="16"/>
      <c r="E88" s="16">
        <v>4</v>
      </c>
      <c r="F88" s="8">
        <v>20</v>
      </c>
      <c r="G88" s="13">
        <f t="shared" si="6"/>
        <v>80</v>
      </c>
      <c r="H88" s="20"/>
    </row>
    <row r="89" spans="1:8" ht="15.75">
      <c r="A89" s="9" t="s">
        <v>92</v>
      </c>
      <c r="B89" s="15" t="s">
        <v>95</v>
      </c>
      <c r="C89" s="12">
        <f t="shared" si="5"/>
        <v>12.1</v>
      </c>
      <c r="D89" s="16"/>
      <c r="E89" s="16">
        <v>12.1</v>
      </c>
      <c r="F89" s="8">
        <v>20</v>
      </c>
      <c r="G89" s="13">
        <f t="shared" si="6"/>
        <v>242</v>
      </c>
      <c r="H89" s="20"/>
    </row>
    <row r="90" spans="1:8" ht="15.75">
      <c r="A90" s="9" t="s">
        <v>92</v>
      </c>
      <c r="B90" s="15" t="s">
        <v>96</v>
      </c>
      <c r="C90" s="12">
        <f t="shared" si="5"/>
        <v>1.5</v>
      </c>
      <c r="D90" s="16"/>
      <c r="E90" s="16">
        <v>1.5</v>
      </c>
      <c r="F90" s="8">
        <v>20</v>
      </c>
      <c r="G90" s="13">
        <f t="shared" si="6"/>
        <v>30</v>
      </c>
      <c r="H90" s="20"/>
    </row>
    <row r="91" spans="1:8" ht="15.75">
      <c r="A91" s="9" t="s">
        <v>92</v>
      </c>
      <c r="B91" s="15" t="s">
        <v>97</v>
      </c>
      <c r="C91" s="12">
        <f t="shared" si="5"/>
        <v>20.1</v>
      </c>
      <c r="D91" s="16"/>
      <c r="E91" s="16">
        <v>20.1</v>
      </c>
      <c r="F91" s="8">
        <v>20</v>
      </c>
      <c r="G91" s="13">
        <f t="shared" si="6"/>
        <v>402</v>
      </c>
      <c r="H91" s="20"/>
    </row>
    <row r="92" spans="1:8" ht="15.75">
      <c r="A92" s="9"/>
      <c r="B92" s="15"/>
      <c r="C92" s="12"/>
      <c r="D92" s="16"/>
      <c r="E92" s="16"/>
      <c r="F92" s="8"/>
      <c r="G92" s="13"/>
      <c r="H92" s="20"/>
    </row>
    <row r="93" spans="1:8" ht="15.75">
      <c r="A93" s="11" t="s">
        <v>98</v>
      </c>
      <c r="B93" s="11"/>
      <c r="C93" s="12">
        <f>D93+E93</f>
        <v>1.3</v>
      </c>
      <c r="D93" s="12">
        <f>SUM(D94)</f>
        <v>1.3</v>
      </c>
      <c r="E93" s="19"/>
      <c r="F93" s="8">
        <v>20</v>
      </c>
      <c r="G93" s="13">
        <f t="shared" si="6"/>
        <v>26</v>
      </c>
      <c r="H93" s="20"/>
    </row>
    <row r="94" spans="1:8" ht="15.75">
      <c r="A94" s="11" t="s">
        <v>99</v>
      </c>
      <c r="B94" s="15" t="s">
        <v>100</v>
      </c>
      <c r="C94" s="12">
        <f>D94+E94</f>
        <v>1.3</v>
      </c>
      <c r="D94" s="16">
        <v>1.3</v>
      </c>
      <c r="E94" s="19"/>
      <c r="F94" s="8">
        <v>20</v>
      </c>
      <c r="G94" s="13">
        <f t="shared" si="6"/>
        <v>26</v>
      </c>
      <c r="H94" s="20"/>
    </row>
    <row r="95" spans="1:8" ht="15.75">
      <c r="A95" s="11"/>
      <c r="B95" s="15"/>
      <c r="C95" s="12"/>
      <c r="D95" s="16"/>
      <c r="E95" s="19"/>
      <c r="F95" s="8"/>
      <c r="G95" s="13"/>
      <c r="H95" s="20"/>
    </row>
    <row r="96" spans="1:8" ht="15.75">
      <c r="A96" s="11" t="s">
        <v>101</v>
      </c>
      <c r="B96" s="15"/>
      <c r="C96" s="12">
        <f t="shared" si="5"/>
        <v>13.5</v>
      </c>
      <c r="D96" s="16">
        <f>SUM(D97:D109)</f>
        <v>13.5</v>
      </c>
      <c r="E96" s="19"/>
      <c r="F96" s="8">
        <v>20</v>
      </c>
      <c r="G96" s="13">
        <f t="shared" si="6"/>
        <v>270</v>
      </c>
      <c r="H96" s="20"/>
    </row>
    <row r="97" spans="1:8" ht="15.75">
      <c r="A97" s="11" t="s">
        <v>102</v>
      </c>
      <c r="B97" s="15" t="s">
        <v>103</v>
      </c>
      <c r="C97" s="12">
        <f t="shared" si="5"/>
        <v>1.1</v>
      </c>
      <c r="D97" s="16">
        <v>1.1</v>
      </c>
      <c r="E97" s="19"/>
      <c r="F97" s="8">
        <v>20</v>
      </c>
      <c r="G97" s="13">
        <f t="shared" si="6"/>
        <v>22</v>
      </c>
      <c r="H97" s="20"/>
    </row>
    <row r="98" spans="1:8" ht="15">
      <c r="A98" s="11" t="s">
        <v>102</v>
      </c>
      <c r="B98" s="22" t="s">
        <v>104</v>
      </c>
      <c r="C98" s="12">
        <f t="shared" si="5"/>
        <v>0.3</v>
      </c>
      <c r="D98" s="16">
        <v>0.3</v>
      </c>
      <c r="E98" s="19"/>
      <c r="F98" s="8">
        <v>20</v>
      </c>
      <c r="G98" s="13">
        <f t="shared" si="6"/>
        <v>6</v>
      </c>
      <c r="H98" s="22"/>
    </row>
    <row r="99" spans="1:8" ht="15.75">
      <c r="A99" s="11" t="s">
        <v>102</v>
      </c>
      <c r="B99" s="22" t="s">
        <v>105</v>
      </c>
      <c r="C99" s="12">
        <f t="shared" si="5"/>
        <v>1.3</v>
      </c>
      <c r="D99" s="16">
        <v>1.3</v>
      </c>
      <c r="E99" s="19"/>
      <c r="F99" s="8">
        <v>20</v>
      </c>
      <c r="G99" s="13">
        <f t="shared" si="6"/>
        <v>26</v>
      </c>
      <c r="H99" s="20"/>
    </row>
    <row r="100" spans="1:8" ht="15.75">
      <c r="A100" s="11" t="s">
        <v>102</v>
      </c>
      <c r="B100" s="15" t="s">
        <v>106</v>
      </c>
      <c r="C100" s="12">
        <f t="shared" si="5"/>
        <v>0.5</v>
      </c>
      <c r="D100" s="16">
        <v>0.5</v>
      </c>
      <c r="E100" s="19"/>
      <c r="F100" s="8">
        <v>20</v>
      </c>
      <c r="G100" s="13">
        <f t="shared" si="6"/>
        <v>10</v>
      </c>
      <c r="H100" s="20"/>
    </row>
    <row r="101" spans="1:8" ht="15.75">
      <c r="A101" s="11" t="s">
        <v>102</v>
      </c>
      <c r="B101" s="22" t="s">
        <v>107</v>
      </c>
      <c r="C101" s="12">
        <f t="shared" si="5"/>
        <v>1.1</v>
      </c>
      <c r="D101" s="16">
        <v>1.1</v>
      </c>
      <c r="E101" s="19"/>
      <c r="F101" s="8">
        <v>20</v>
      </c>
      <c r="G101" s="13">
        <f t="shared" si="6"/>
        <v>22</v>
      </c>
      <c r="H101" s="20"/>
    </row>
    <row r="102" spans="1:8" ht="15.75">
      <c r="A102" s="11" t="s">
        <v>102</v>
      </c>
      <c r="B102" s="15" t="s">
        <v>108</v>
      </c>
      <c r="C102" s="12">
        <f t="shared" si="5"/>
        <v>2</v>
      </c>
      <c r="D102" s="16">
        <v>2</v>
      </c>
      <c r="E102" s="19"/>
      <c r="F102" s="8">
        <v>20</v>
      </c>
      <c r="G102" s="13">
        <f t="shared" si="6"/>
        <v>40</v>
      </c>
      <c r="H102" s="20"/>
    </row>
    <row r="103" spans="1:8" ht="15.75">
      <c r="A103" s="11" t="s">
        <v>102</v>
      </c>
      <c r="B103" s="15" t="s">
        <v>109</v>
      </c>
      <c r="C103" s="12">
        <f t="shared" si="5"/>
        <v>1.9</v>
      </c>
      <c r="D103" s="16">
        <v>1.9</v>
      </c>
      <c r="E103" s="19"/>
      <c r="F103" s="8">
        <v>20</v>
      </c>
      <c r="G103" s="13">
        <f t="shared" si="6"/>
        <v>38</v>
      </c>
      <c r="H103" s="20"/>
    </row>
    <row r="104" spans="1:8" ht="15.75">
      <c r="A104" s="11" t="s">
        <v>102</v>
      </c>
      <c r="B104" s="15" t="s">
        <v>110</v>
      </c>
      <c r="C104" s="12">
        <f t="shared" si="5"/>
        <v>1.4</v>
      </c>
      <c r="D104" s="16">
        <v>1.4</v>
      </c>
      <c r="E104" s="19"/>
      <c r="F104" s="8">
        <v>20</v>
      </c>
      <c r="G104" s="13">
        <f t="shared" si="6"/>
        <v>28</v>
      </c>
      <c r="H104" s="20"/>
    </row>
    <row r="105" spans="1:8" ht="15.75">
      <c r="A105" s="11" t="s">
        <v>102</v>
      </c>
      <c r="B105" s="15" t="s">
        <v>111</v>
      </c>
      <c r="C105" s="12">
        <f t="shared" si="5"/>
        <v>0.6</v>
      </c>
      <c r="D105" s="16">
        <v>0.6</v>
      </c>
      <c r="E105" s="19"/>
      <c r="F105" s="8">
        <v>20</v>
      </c>
      <c r="G105" s="13">
        <f t="shared" si="6"/>
        <v>12</v>
      </c>
      <c r="H105" s="20"/>
    </row>
    <row r="106" spans="1:8" ht="15">
      <c r="A106" s="11" t="s">
        <v>102</v>
      </c>
      <c r="B106" s="9" t="s">
        <v>112</v>
      </c>
      <c r="C106" s="12">
        <f t="shared" si="5"/>
        <v>1.1</v>
      </c>
      <c r="D106" s="16">
        <v>1.1</v>
      </c>
      <c r="E106" s="19"/>
      <c r="F106" s="8">
        <v>20</v>
      </c>
      <c r="G106" s="13">
        <f t="shared" si="6"/>
        <v>22</v>
      </c>
      <c r="H106" s="17"/>
    </row>
    <row r="107" spans="1:8" ht="15.75">
      <c r="A107" s="11" t="s">
        <v>102</v>
      </c>
      <c r="B107" s="15" t="s">
        <v>113</v>
      </c>
      <c r="C107" s="12">
        <f t="shared" si="5"/>
        <v>1.2</v>
      </c>
      <c r="D107" s="16">
        <v>1.2</v>
      </c>
      <c r="E107" s="19"/>
      <c r="F107" s="8">
        <v>20</v>
      </c>
      <c r="G107" s="13">
        <f aca="true" t="shared" si="7" ref="G107:G127">SUM(C107*F107)</f>
        <v>24</v>
      </c>
      <c r="H107" s="20"/>
    </row>
    <row r="108" spans="1:8" ht="15.75">
      <c r="A108" s="11" t="s">
        <v>102</v>
      </c>
      <c r="B108" s="15" t="s">
        <v>114</v>
      </c>
      <c r="C108" s="12">
        <f t="shared" si="5"/>
        <v>0.5</v>
      </c>
      <c r="D108" s="16">
        <v>0.5</v>
      </c>
      <c r="E108" s="19"/>
      <c r="F108" s="8">
        <v>20</v>
      </c>
      <c r="G108" s="13">
        <f t="shared" si="7"/>
        <v>10</v>
      </c>
      <c r="H108" s="20"/>
    </row>
    <row r="109" spans="1:8" ht="15.75">
      <c r="A109" s="11" t="s">
        <v>102</v>
      </c>
      <c r="B109" s="15" t="s">
        <v>115</v>
      </c>
      <c r="C109" s="12">
        <f t="shared" si="5"/>
        <v>0.5</v>
      </c>
      <c r="D109" s="16">
        <v>0.5</v>
      </c>
      <c r="E109" s="19"/>
      <c r="F109" s="8">
        <v>20</v>
      </c>
      <c r="G109" s="13">
        <f t="shared" si="7"/>
        <v>10</v>
      </c>
      <c r="H109" s="20"/>
    </row>
    <row r="110" spans="1:8" ht="15.75">
      <c r="A110" s="11"/>
      <c r="B110" s="15"/>
      <c r="C110" s="12"/>
      <c r="D110" s="16"/>
      <c r="E110" s="19"/>
      <c r="F110" s="8"/>
      <c r="G110" s="13"/>
      <c r="H110" s="20"/>
    </row>
    <row r="111" spans="1:8" ht="15.75">
      <c r="A111" s="11" t="s">
        <v>116</v>
      </c>
      <c r="B111" s="11"/>
      <c r="C111" s="12">
        <f t="shared" si="5"/>
        <v>14.199999999999998</v>
      </c>
      <c r="D111" s="11">
        <f>SUM(D112:D127)</f>
        <v>14.199999999999998</v>
      </c>
      <c r="E111" s="19"/>
      <c r="F111" s="8">
        <v>20</v>
      </c>
      <c r="G111" s="13">
        <f t="shared" si="7"/>
        <v>283.99999999999994</v>
      </c>
      <c r="H111" s="20"/>
    </row>
    <row r="112" spans="1:8" ht="15.75">
      <c r="A112" s="11" t="s">
        <v>117</v>
      </c>
      <c r="B112" s="15" t="s">
        <v>118</v>
      </c>
      <c r="C112" s="12">
        <f t="shared" si="5"/>
        <v>0.8</v>
      </c>
      <c r="D112" s="16">
        <v>0.8</v>
      </c>
      <c r="E112" s="19"/>
      <c r="F112" s="8">
        <v>20</v>
      </c>
      <c r="G112" s="13">
        <f t="shared" si="7"/>
        <v>16</v>
      </c>
      <c r="H112" s="20"/>
    </row>
    <row r="113" spans="1:8" ht="15.75">
      <c r="A113" s="11" t="s">
        <v>117</v>
      </c>
      <c r="B113" s="15" t="s">
        <v>119</v>
      </c>
      <c r="C113" s="12">
        <f t="shared" si="5"/>
        <v>0.8</v>
      </c>
      <c r="D113" s="16">
        <v>0.8</v>
      </c>
      <c r="E113" s="19"/>
      <c r="F113" s="8">
        <v>20</v>
      </c>
      <c r="G113" s="13">
        <f t="shared" si="7"/>
        <v>16</v>
      </c>
      <c r="H113" s="20"/>
    </row>
    <row r="114" spans="1:8" ht="15.75">
      <c r="A114" s="11" t="s">
        <v>117</v>
      </c>
      <c r="B114" s="15" t="s">
        <v>120</v>
      </c>
      <c r="C114" s="12">
        <f t="shared" si="5"/>
        <v>2.1</v>
      </c>
      <c r="D114" s="16">
        <v>2.1</v>
      </c>
      <c r="E114" s="19"/>
      <c r="F114" s="8">
        <v>20</v>
      </c>
      <c r="G114" s="13">
        <f t="shared" si="7"/>
        <v>42</v>
      </c>
      <c r="H114" s="20"/>
    </row>
    <row r="115" spans="1:8" ht="15">
      <c r="A115" s="11" t="s">
        <v>117</v>
      </c>
      <c r="B115" s="9" t="s">
        <v>121</v>
      </c>
      <c r="C115" s="12">
        <f t="shared" si="5"/>
        <v>0.5</v>
      </c>
      <c r="D115" s="16">
        <v>0.5</v>
      </c>
      <c r="E115" s="19"/>
      <c r="F115" s="8">
        <v>20</v>
      </c>
      <c r="G115" s="13">
        <f t="shared" si="7"/>
        <v>10</v>
      </c>
      <c r="H115" s="15"/>
    </row>
    <row r="116" spans="1:8" ht="15.75">
      <c r="A116" s="11" t="s">
        <v>117</v>
      </c>
      <c r="B116" s="22" t="s">
        <v>122</v>
      </c>
      <c r="C116" s="12">
        <f t="shared" si="5"/>
        <v>0.8</v>
      </c>
      <c r="D116" s="16">
        <v>0.8</v>
      </c>
      <c r="E116" s="19"/>
      <c r="F116" s="8">
        <v>20</v>
      </c>
      <c r="G116" s="13">
        <f t="shared" si="7"/>
        <v>16</v>
      </c>
      <c r="H116" s="20"/>
    </row>
    <row r="117" spans="1:8" ht="15.75">
      <c r="A117" s="11" t="s">
        <v>117</v>
      </c>
      <c r="B117" s="15" t="s">
        <v>123</v>
      </c>
      <c r="C117" s="12">
        <f t="shared" si="5"/>
        <v>2</v>
      </c>
      <c r="D117" s="16">
        <v>2</v>
      </c>
      <c r="E117" s="19"/>
      <c r="F117" s="8">
        <v>20</v>
      </c>
      <c r="G117" s="13">
        <f t="shared" si="7"/>
        <v>40</v>
      </c>
      <c r="H117" s="20"/>
    </row>
    <row r="118" spans="1:8" ht="15.75">
      <c r="A118" s="11" t="s">
        <v>117</v>
      </c>
      <c r="B118" s="15" t="s">
        <v>124</v>
      </c>
      <c r="C118" s="12">
        <f t="shared" si="5"/>
        <v>1.2</v>
      </c>
      <c r="D118" s="16">
        <v>1.2</v>
      </c>
      <c r="E118" s="19"/>
      <c r="F118" s="8">
        <v>20</v>
      </c>
      <c r="G118" s="13">
        <f t="shared" si="7"/>
        <v>24</v>
      </c>
      <c r="H118" s="20"/>
    </row>
    <row r="119" spans="1:8" ht="15">
      <c r="A119" s="11" t="s">
        <v>117</v>
      </c>
      <c r="B119" s="15" t="s">
        <v>125</v>
      </c>
      <c r="C119" s="12">
        <f t="shared" si="5"/>
        <v>0.7</v>
      </c>
      <c r="D119" s="16">
        <v>0.7</v>
      </c>
      <c r="E119" s="19"/>
      <c r="F119" s="8">
        <v>20</v>
      </c>
      <c r="G119" s="13">
        <f t="shared" si="7"/>
        <v>14</v>
      </c>
      <c r="H119" s="17"/>
    </row>
    <row r="120" spans="1:8" ht="15.75">
      <c r="A120" s="11" t="s">
        <v>117</v>
      </c>
      <c r="B120" s="15" t="s">
        <v>126</v>
      </c>
      <c r="C120" s="12">
        <f t="shared" si="5"/>
        <v>0.5</v>
      </c>
      <c r="D120" s="16">
        <v>0.5</v>
      </c>
      <c r="E120" s="19"/>
      <c r="F120" s="8">
        <v>20</v>
      </c>
      <c r="G120" s="13">
        <f t="shared" si="7"/>
        <v>10</v>
      </c>
      <c r="H120" s="20"/>
    </row>
    <row r="121" spans="1:8" ht="15.75">
      <c r="A121" s="11" t="s">
        <v>117</v>
      </c>
      <c r="B121" s="15" t="s">
        <v>127</v>
      </c>
      <c r="C121" s="12">
        <f t="shared" si="5"/>
        <v>0.9</v>
      </c>
      <c r="D121" s="16">
        <v>0.9</v>
      </c>
      <c r="E121" s="19"/>
      <c r="F121" s="8">
        <v>20</v>
      </c>
      <c r="G121" s="13">
        <f t="shared" si="7"/>
        <v>18</v>
      </c>
      <c r="H121" s="20"/>
    </row>
    <row r="122" spans="1:8" ht="15.75">
      <c r="A122" s="11" t="s">
        <v>117</v>
      </c>
      <c r="B122" s="15" t="s">
        <v>128</v>
      </c>
      <c r="C122" s="12">
        <f t="shared" si="5"/>
        <v>0.8</v>
      </c>
      <c r="D122" s="16">
        <v>0.8</v>
      </c>
      <c r="E122" s="19"/>
      <c r="F122" s="8">
        <v>20</v>
      </c>
      <c r="G122" s="13">
        <f t="shared" si="7"/>
        <v>16</v>
      </c>
      <c r="H122" s="20"/>
    </row>
    <row r="123" spans="1:8" ht="15.75">
      <c r="A123" s="11" t="s">
        <v>117</v>
      </c>
      <c r="B123" s="15" t="s">
        <v>129</v>
      </c>
      <c r="C123" s="12">
        <f t="shared" si="5"/>
        <v>0.2</v>
      </c>
      <c r="D123" s="16">
        <v>0.2</v>
      </c>
      <c r="E123" s="19"/>
      <c r="F123" s="8">
        <v>20</v>
      </c>
      <c r="G123" s="13">
        <f t="shared" si="7"/>
        <v>4</v>
      </c>
      <c r="H123" s="20"/>
    </row>
    <row r="124" spans="1:8" ht="15.75">
      <c r="A124" s="11" t="s">
        <v>117</v>
      </c>
      <c r="B124" s="15" t="s">
        <v>130</v>
      </c>
      <c r="C124" s="12">
        <f t="shared" si="5"/>
        <v>1.1</v>
      </c>
      <c r="D124" s="16">
        <v>1.1</v>
      </c>
      <c r="E124" s="19"/>
      <c r="F124" s="8">
        <v>20</v>
      </c>
      <c r="G124" s="13">
        <f t="shared" si="7"/>
        <v>22</v>
      </c>
      <c r="H124" s="20"/>
    </row>
    <row r="125" spans="1:8" ht="15.75">
      <c r="A125" s="11" t="s">
        <v>117</v>
      </c>
      <c r="B125" s="15" t="s">
        <v>131</v>
      </c>
      <c r="C125" s="12">
        <f t="shared" si="5"/>
        <v>0.5</v>
      </c>
      <c r="D125" s="16">
        <v>0.5</v>
      </c>
      <c r="E125" s="19"/>
      <c r="F125" s="8">
        <v>20</v>
      </c>
      <c r="G125" s="13">
        <f t="shared" si="7"/>
        <v>10</v>
      </c>
      <c r="H125" s="20"/>
    </row>
    <row r="126" spans="1:8" ht="15.75">
      <c r="A126" s="11" t="s">
        <v>117</v>
      </c>
      <c r="B126" s="9" t="s">
        <v>132</v>
      </c>
      <c r="C126" s="12">
        <f t="shared" si="5"/>
        <v>0.7</v>
      </c>
      <c r="D126" s="16">
        <v>0.7</v>
      </c>
      <c r="E126" s="19"/>
      <c r="F126" s="8">
        <v>20</v>
      </c>
      <c r="G126" s="13">
        <f t="shared" si="7"/>
        <v>14</v>
      </c>
      <c r="H126" s="20"/>
    </row>
    <row r="127" spans="1:8" ht="15.75">
      <c r="A127" s="11" t="s">
        <v>117</v>
      </c>
      <c r="B127" s="15" t="s">
        <v>133</v>
      </c>
      <c r="C127" s="12">
        <f t="shared" si="5"/>
        <v>0.6</v>
      </c>
      <c r="D127" s="16">
        <v>0.6</v>
      </c>
      <c r="E127" s="19"/>
      <c r="F127" s="8">
        <v>20</v>
      </c>
      <c r="G127" s="13">
        <f t="shared" si="7"/>
        <v>12</v>
      </c>
      <c r="H127" s="20"/>
    </row>
    <row r="128" spans="1:8" ht="15.75">
      <c r="A128" s="9"/>
      <c r="B128" s="9"/>
      <c r="C128" s="9"/>
      <c r="D128" s="9"/>
      <c r="E128" s="9"/>
      <c r="F128" s="24"/>
      <c r="G128" s="25"/>
      <c r="H128" s="24"/>
    </row>
    <row r="129" s="2" customFormat="1" ht="14.25"/>
    <row r="130" spans="1:7" s="2" customFormat="1" ht="15.75">
      <c r="A130" s="26"/>
      <c r="B130" s="26"/>
      <c r="C130" s="27"/>
      <c r="D130" s="27"/>
      <c r="E130"/>
      <c r="F130" s="1"/>
      <c r="G130" s="27"/>
    </row>
  </sheetData>
  <sheetProtection/>
  <mergeCells count="10">
    <mergeCell ref="A1:H1"/>
    <mergeCell ref="A2:B2"/>
    <mergeCell ref="F2:H2"/>
    <mergeCell ref="C3:E3"/>
    <mergeCell ref="A130:B130"/>
    <mergeCell ref="A3:A4"/>
    <mergeCell ref="B3:B4"/>
    <mergeCell ref="F3:F4"/>
    <mergeCell ref="G3:G4"/>
    <mergeCell ref="H3:H4"/>
  </mergeCells>
  <printOptions/>
  <pageMargins left="0.47" right="0.23999999999999996" top="0.87" bottom="0.55" header="0.51" footer="0.31"/>
  <pageSetup horizontalDpi="600" verticalDpi="600" orientation="landscape" paperSize="9" scale="9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2019-08-22T01:56:15Z</cp:lastPrinted>
  <dcterms:created xsi:type="dcterms:W3CDTF">2014-03-18T06:54:52Z</dcterms:created>
  <dcterms:modified xsi:type="dcterms:W3CDTF">2022-12-06T09:42:02Z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587BABDA382C498E840034015BC0C6FE</vt:lpwstr>
  </property>
</Properties>
</file>