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度补助资金发放表" sheetId="1" r:id="rId1"/>
    <sheet name="2017" sheetId="2" r:id="rId2"/>
    <sheet name="xx" sheetId="3" r:id="rId3"/>
  </sheets>
  <definedNames>
    <definedName name="_xlnm.Print_Area" localSheetId="1">'2017'!#REF!</definedName>
    <definedName name="_xlnm.Print_Area" localSheetId="0">'2022年度补助资金发放表'!$A$1:$H$259</definedName>
    <definedName name="_xlnm.Print_Area" localSheetId="2">'xx'!$A$23:$G$24</definedName>
    <definedName name="_xlnm.Print_Titles" localSheetId="1">'2017'!$1:$4</definedName>
    <definedName name="_xlnm.Print_Titles" localSheetId="0">'2022年度补助资金发放表'!$1:$4</definedName>
    <definedName name="_xlnm.Print_Titles" localSheetId="2">'xx'!$1:$4</definedName>
  </definedNames>
  <calcPr fullCalcOnLoad="1"/>
</workbook>
</file>

<file path=xl/sharedStrings.xml><?xml version="1.0" encoding="utf-8"?>
<sst xmlns="http://schemas.openxmlformats.org/spreadsheetml/2006/main" count="509" uniqueCount="256">
  <si>
    <r>
      <t>横江桥上一轮退耕还生态林2022年国家森林抚育管护补助资金发放明细表</t>
    </r>
    <r>
      <rPr>
        <b/>
        <sz val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</t>
    </r>
  </si>
  <si>
    <t>乡镇：渠阳镇横江桥便民服务中心</t>
  </si>
  <si>
    <t>单位：亩、元</t>
  </si>
  <si>
    <r>
      <t>家庭住址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（村、组）</t>
    </r>
  </si>
  <si>
    <r>
      <t>补贴对象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名）</t>
    </r>
  </si>
  <si>
    <t>兑现退耕地生态林面积（亩）</t>
  </si>
  <si>
    <r>
      <t>兑现标准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年2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年）</t>
    </r>
  </si>
  <si>
    <t>发放补助资金金额（元）（2022年）</t>
  </si>
  <si>
    <t>备注</t>
  </si>
  <si>
    <t>面积合计</t>
  </si>
  <si>
    <r>
      <t>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</si>
  <si>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r>
      <t>2002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</si>
  <si>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t>合计</t>
  </si>
  <si>
    <t>黎江村小计</t>
  </si>
  <si>
    <t>黎江村</t>
  </si>
  <si>
    <t>吴以跃</t>
  </si>
  <si>
    <t>吴仕登</t>
  </si>
  <si>
    <t>吴景川</t>
  </si>
  <si>
    <t>吴景柳</t>
  </si>
  <si>
    <t>吴景彬</t>
  </si>
  <si>
    <t>吴运良</t>
  </si>
  <si>
    <t>吴世清</t>
  </si>
  <si>
    <t>吴承霖</t>
  </si>
  <si>
    <t>吴仕学</t>
  </si>
  <si>
    <t>吴景荣</t>
  </si>
  <si>
    <t>杨小群</t>
  </si>
  <si>
    <t>杨  彬</t>
  </si>
  <si>
    <t>杨正国</t>
  </si>
  <si>
    <t>杨正林</t>
  </si>
  <si>
    <t>杨正华</t>
  </si>
  <si>
    <t>杨再春</t>
  </si>
  <si>
    <t>杨再志</t>
  </si>
  <si>
    <t>杨再全</t>
  </si>
  <si>
    <t>杨再平</t>
  </si>
  <si>
    <t>吴运玉</t>
  </si>
  <si>
    <t>龙均政</t>
  </si>
  <si>
    <t>黄元平</t>
  </si>
  <si>
    <t>龙幸兵</t>
  </si>
  <si>
    <t>龙均全</t>
  </si>
  <si>
    <t>龙怀志</t>
  </si>
  <si>
    <t>龙均辉</t>
  </si>
  <si>
    <t>甘志成</t>
  </si>
  <si>
    <t>杨正玉</t>
  </si>
  <si>
    <t>龙艳军</t>
  </si>
  <si>
    <t>甘净发</t>
  </si>
  <si>
    <t>龙均贵</t>
  </si>
  <si>
    <t>龙均树</t>
  </si>
  <si>
    <t>银道德</t>
  </si>
  <si>
    <t>龙玖玖</t>
  </si>
  <si>
    <t>吴宏平</t>
  </si>
  <si>
    <t>袁理华</t>
  </si>
  <si>
    <t>黄元江</t>
  </si>
  <si>
    <t>吴景军</t>
  </si>
  <si>
    <t>龙幸跃</t>
  </si>
  <si>
    <t>吴运环</t>
  </si>
  <si>
    <t>潘志柳</t>
  </si>
  <si>
    <t>龙彦国</t>
  </si>
  <si>
    <t>吴宏亮</t>
  </si>
  <si>
    <t>黄致富</t>
  </si>
  <si>
    <t>杨序令</t>
  </si>
  <si>
    <t>黄沅林</t>
  </si>
  <si>
    <t>龙均明</t>
  </si>
  <si>
    <t>邓梅成</t>
  </si>
  <si>
    <t>银庆东</t>
  </si>
  <si>
    <t>龙怀平</t>
  </si>
  <si>
    <t>龙均彬</t>
  </si>
  <si>
    <t>吴思友</t>
  </si>
  <si>
    <t>龙怀权</t>
  </si>
  <si>
    <t>黄元顺</t>
  </si>
  <si>
    <t>龙均林</t>
  </si>
  <si>
    <t>黄渊春</t>
  </si>
  <si>
    <t>杨杰</t>
  </si>
  <si>
    <t>曹承德</t>
  </si>
  <si>
    <t>杨秀才</t>
  </si>
  <si>
    <t>杨秀提</t>
  </si>
  <si>
    <t>杨再胜</t>
  </si>
  <si>
    <t>杨正军</t>
  </si>
  <si>
    <t>杨秀平</t>
  </si>
  <si>
    <t>杨再忠</t>
  </si>
  <si>
    <t>谢林武</t>
  </si>
  <si>
    <t>曹均家</t>
  </si>
  <si>
    <t>谢林柏</t>
  </si>
  <si>
    <t>曹均树</t>
  </si>
  <si>
    <t>杨正山</t>
  </si>
  <si>
    <t>曹承跃</t>
  </si>
  <si>
    <t>俞家平</t>
  </si>
  <si>
    <t>谢德发</t>
  </si>
  <si>
    <t>谢元志</t>
  </si>
  <si>
    <t>谢明彬</t>
  </si>
  <si>
    <t>曹均仕</t>
  </si>
  <si>
    <t>谢林平</t>
  </si>
  <si>
    <t>谢明军</t>
  </si>
  <si>
    <t>谢元荣</t>
  </si>
  <si>
    <t>杨再清</t>
  </si>
  <si>
    <t>杨再政</t>
  </si>
  <si>
    <t>谢林彬</t>
  </si>
  <si>
    <t>谢林伟</t>
  </si>
  <si>
    <t>谢安成</t>
  </si>
  <si>
    <t>谢林益</t>
  </si>
  <si>
    <t>沙堆村小计</t>
  </si>
  <si>
    <t>沙堆村</t>
  </si>
  <si>
    <t>马仁广</t>
  </si>
  <si>
    <t>尹家学</t>
  </si>
  <si>
    <t>谢林树</t>
  </si>
  <si>
    <t>谢元和</t>
  </si>
  <si>
    <t>袁雨林</t>
  </si>
  <si>
    <t>黄少军</t>
  </si>
  <si>
    <t>周迎军</t>
  </si>
  <si>
    <t>刘文国</t>
  </si>
  <si>
    <t>刘文林</t>
  </si>
  <si>
    <t>戴素生</t>
  </si>
  <si>
    <t>刘文树</t>
  </si>
  <si>
    <t>朱俭德</t>
  </si>
  <si>
    <t>杨再兴</t>
  </si>
  <si>
    <t>蒲文彬</t>
  </si>
  <si>
    <t>陈秀英</t>
  </si>
  <si>
    <t>王小毛</t>
  </si>
  <si>
    <t>袁雨学</t>
  </si>
  <si>
    <t>向智君</t>
  </si>
  <si>
    <t>蒲明军</t>
  </si>
  <si>
    <t>马永院</t>
  </si>
  <si>
    <t>罗德成</t>
  </si>
  <si>
    <t>曹均书</t>
  </si>
  <si>
    <t>王根成</t>
  </si>
  <si>
    <t>王德祥</t>
  </si>
  <si>
    <t>袁雨祥</t>
  </si>
  <si>
    <t>马仕祥</t>
  </si>
  <si>
    <t>蒲建国</t>
  </si>
  <si>
    <t>双合村小计</t>
  </si>
  <si>
    <t>双合村</t>
  </si>
  <si>
    <t>梁经锡</t>
  </si>
  <si>
    <t>杨声光</t>
  </si>
  <si>
    <t>王启魏</t>
  </si>
  <si>
    <t>王维安</t>
  </si>
  <si>
    <t>王小江</t>
  </si>
  <si>
    <t>杨进福</t>
  </si>
  <si>
    <t>杨小平</t>
  </si>
  <si>
    <t>朱玉刚</t>
  </si>
  <si>
    <t>杨进培</t>
  </si>
  <si>
    <t>吴进文</t>
  </si>
  <si>
    <t>吴进福</t>
  </si>
  <si>
    <t>吴秀义</t>
  </si>
  <si>
    <t>吴秀忠</t>
  </si>
  <si>
    <t>吴进富</t>
  </si>
  <si>
    <t>吴秀文</t>
  </si>
  <si>
    <t>吴秀辉</t>
  </si>
  <si>
    <t>杨靖平</t>
  </si>
  <si>
    <t>杨秀安</t>
  </si>
  <si>
    <t>杨尚生</t>
  </si>
  <si>
    <t>杨尚成</t>
  </si>
  <si>
    <t>覃运花</t>
  </si>
  <si>
    <t>杨国和</t>
  </si>
  <si>
    <t>糜良科</t>
  </si>
  <si>
    <t>沈忠军</t>
  </si>
  <si>
    <t>糜良忠</t>
  </si>
  <si>
    <t>糜良佐</t>
  </si>
  <si>
    <t>糜恩炉</t>
  </si>
  <si>
    <t>糜良弼</t>
  </si>
  <si>
    <t>糜恩来</t>
  </si>
  <si>
    <t>糜良跃</t>
  </si>
  <si>
    <t>糜恩林</t>
  </si>
  <si>
    <t>王启彬</t>
  </si>
  <si>
    <t>王昌松</t>
  </si>
  <si>
    <t>谢元政</t>
  </si>
  <si>
    <t>王启发</t>
  </si>
  <si>
    <t>朱银莲</t>
  </si>
  <si>
    <t>杨英定</t>
  </si>
  <si>
    <t>莫保友</t>
  </si>
  <si>
    <t>谢林跃</t>
  </si>
  <si>
    <t>爱国村小计</t>
  </si>
  <si>
    <t>爱国村</t>
  </si>
  <si>
    <t>邓尚武</t>
  </si>
  <si>
    <t>潘明智</t>
  </si>
  <si>
    <t>洪作跃</t>
  </si>
  <si>
    <t>易齐庭</t>
  </si>
  <si>
    <t>桥上村小计</t>
  </si>
  <si>
    <t>桥上村</t>
  </si>
  <si>
    <t>杨生超</t>
  </si>
  <si>
    <t>谢文菊</t>
  </si>
  <si>
    <t>杨进武</t>
  </si>
  <si>
    <t>李才良</t>
  </si>
  <si>
    <t>杨清钢</t>
  </si>
  <si>
    <t>杨进湘</t>
  </si>
  <si>
    <t>杨筱荣</t>
  </si>
  <si>
    <t>杨进礼</t>
  </si>
  <si>
    <t>石大菊</t>
  </si>
  <si>
    <t>易维树</t>
  </si>
  <si>
    <t>新江村小计</t>
  </si>
  <si>
    <t>新江村</t>
  </si>
  <si>
    <t>俞彦明</t>
  </si>
  <si>
    <t>冼华清</t>
  </si>
  <si>
    <t>曾宪明</t>
  </si>
  <si>
    <t>俞秀忠</t>
  </si>
  <si>
    <t>俞其文</t>
  </si>
  <si>
    <t>甄达勤</t>
  </si>
  <si>
    <t>俞其武</t>
  </si>
  <si>
    <t>何再平</t>
  </si>
  <si>
    <t>田其凤</t>
  </si>
  <si>
    <t>陆安泽</t>
  </si>
  <si>
    <t>俞秀勤</t>
  </si>
  <si>
    <t>田其荣</t>
  </si>
  <si>
    <t>尹庆梅</t>
  </si>
  <si>
    <t>何再德</t>
  </si>
  <si>
    <t>田其元</t>
  </si>
  <si>
    <t>何再进</t>
  </si>
  <si>
    <t>陈应才</t>
  </si>
  <si>
    <t>俞建成</t>
  </si>
  <si>
    <t>俞开平</t>
  </si>
  <si>
    <t>何再昆</t>
  </si>
  <si>
    <t>陈应福</t>
  </si>
  <si>
    <t>俞秀长</t>
  </si>
  <si>
    <t>刘道胜</t>
  </si>
  <si>
    <t>刘道理</t>
  </si>
  <si>
    <t>易几凤</t>
  </si>
  <si>
    <t>曾宪鑫</t>
  </si>
  <si>
    <t>俞良泽</t>
  </si>
  <si>
    <t>曾宪智</t>
  </si>
  <si>
    <t>曾宪发</t>
  </si>
  <si>
    <t>陈应宝</t>
  </si>
  <si>
    <t>何再兵</t>
  </si>
  <si>
    <t>曾宪朋</t>
  </si>
  <si>
    <t>俞平方</t>
  </si>
  <si>
    <t>陈应金</t>
  </si>
  <si>
    <t>刘道友</t>
  </si>
  <si>
    <t>吴永清</t>
  </si>
  <si>
    <t>吴国玉</t>
  </si>
  <si>
    <t>吴真平</t>
  </si>
  <si>
    <t>吴真军</t>
  </si>
  <si>
    <t>吴真彬</t>
  </si>
  <si>
    <t>刘道文</t>
  </si>
  <si>
    <t>吴真友</t>
  </si>
  <si>
    <t>刘助道</t>
  </si>
  <si>
    <t>何其兵</t>
  </si>
  <si>
    <t>黄进淡</t>
  </si>
  <si>
    <t>俞启琳</t>
  </si>
  <si>
    <t>黄保东</t>
  </si>
  <si>
    <t>黄保顺</t>
  </si>
  <si>
    <t>吴永梅</t>
  </si>
  <si>
    <t>俞秀平</t>
  </si>
  <si>
    <t>俞秀畅</t>
  </si>
  <si>
    <t>何再智</t>
  </si>
  <si>
    <t>俞秀彬</t>
  </si>
  <si>
    <t>石冰凌</t>
  </si>
  <si>
    <t>朝阳村小计</t>
  </si>
  <si>
    <t>朝阳村</t>
  </si>
  <si>
    <t>黄少元</t>
  </si>
  <si>
    <t>胡正洪</t>
  </si>
  <si>
    <t>胡帮树</t>
  </si>
  <si>
    <t>黄源球</t>
  </si>
  <si>
    <t>黄渊良</t>
  </si>
  <si>
    <t>黄渊斌</t>
  </si>
  <si>
    <t>黄源爽</t>
  </si>
  <si>
    <t>黄源信</t>
  </si>
  <si>
    <t>胡孝安</t>
  </si>
  <si>
    <t>胡孝顺</t>
  </si>
  <si>
    <t>吴传家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</si>
</sst>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1"/>
      <name val="华文中宋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3" fillId="2" borderId="1" applyNumberFormat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33" fillId="12" borderId="0" applyNumberFormat="0" applyBorder="0" applyAlignment="0" applyProtection="0"/>
    <xf numFmtId="0" fontId="17" fillId="0" borderId="5" applyNumberFormat="0" applyFill="0" applyAlignment="0" applyProtection="0"/>
    <xf numFmtId="0" fontId="33" fillId="13" borderId="0" applyNumberFormat="0" applyBorder="0" applyAlignment="0" applyProtection="0"/>
    <xf numFmtId="0" fontId="23" fillId="9" borderId="6" applyNumberFormat="0" applyAlignment="0" applyProtection="0"/>
    <xf numFmtId="0" fontId="12" fillId="14" borderId="0" applyNumberFormat="0" applyBorder="0" applyAlignment="0" applyProtection="0"/>
    <xf numFmtId="0" fontId="24" fillId="9" borderId="1" applyNumberFormat="0" applyAlignment="0" applyProtection="0"/>
    <xf numFmtId="0" fontId="25" fillId="15" borderId="7" applyNumberFormat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4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1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1" fillId="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12" fillId="2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37" borderId="0" applyNumberFormat="0" applyBorder="0" applyAlignment="0" applyProtection="0"/>
    <xf numFmtId="0" fontId="33" fillId="38" borderId="0" applyNumberFormat="0" applyBorder="0" applyAlignment="0" applyProtection="0"/>
    <xf numFmtId="0" fontId="12" fillId="7" borderId="0" applyNumberFormat="0" applyBorder="0" applyAlignment="0" applyProtection="0"/>
    <xf numFmtId="0" fontId="11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180" fontId="6" fillId="37" borderId="11" xfId="0" applyNumberFormat="1" applyFont="1" applyFill="1" applyBorder="1" applyAlignment="1">
      <alignment horizontal="center" vertical="center"/>
    </xf>
    <xf numFmtId="181" fontId="6" fillId="37" borderId="11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1.00390625" style="0" customWidth="1"/>
    <col min="2" max="2" width="12.75390625" style="0" customWidth="1"/>
    <col min="3" max="5" width="8.375" style="0" customWidth="1"/>
    <col min="6" max="6" width="10.75390625" style="0" customWidth="1"/>
    <col min="7" max="7" width="17.875" style="0" customWidth="1"/>
    <col min="8" max="8" width="35.375" style="0" customWidth="1"/>
    <col min="13" max="13" width="11.625" style="0" bestFit="1" customWidth="1"/>
  </cols>
  <sheetData>
    <row r="1" spans="1:9" ht="37.5" customHeight="1">
      <c r="A1" s="7" t="s">
        <v>0</v>
      </c>
      <c r="B1" s="7"/>
      <c r="C1" s="7"/>
      <c r="D1" s="7"/>
      <c r="E1" s="7"/>
      <c r="F1" s="7"/>
      <c r="G1" s="7"/>
      <c r="H1" s="7"/>
      <c r="I1" s="30"/>
    </row>
    <row r="2" spans="1:9" s="5" customFormat="1" ht="14.25">
      <c r="A2" s="8" t="s">
        <v>1</v>
      </c>
      <c r="B2" s="8"/>
      <c r="C2" s="9"/>
      <c r="D2" s="9"/>
      <c r="E2" s="9"/>
      <c r="F2" s="9"/>
      <c r="G2" s="10" t="s">
        <v>2</v>
      </c>
      <c r="H2" s="11"/>
      <c r="I2" s="30"/>
    </row>
    <row r="3" spans="1:9" s="5" customFormat="1" ht="27" customHeight="1">
      <c r="A3" s="12" t="s">
        <v>3</v>
      </c>
      <c r="B3" s="13" t="s">
        <v>4</v>
      </c>
      <c r="C3" s="14" t="s">
        <v>5</v>
      </c>
      <c r="D3" s="15"/>
      <c r="E3" s="16"/>
      <c r="F3" s="13" t="s">
        <v>6</v>
      </c>
      <c r="G3" s="13" t="s">
        <v>7</v>
      </c>
      <c r="H3" s="13" t="s">
        <v>8</v>
      </c>
      <c r="I3" s="30"/>
    </row>
    <row r="4" spans="1:9" ht="45.75" customHeight="1">
      <c r="A4" s="17"/>
      <c r="B4" s="18"/>
      <c r="C4" s="19" t="s">
        <v>9</v>
      </c>
      <c r="D4" s="17" t="s">
        <v>10</v>
      </c>
      <c r="E4" s="17" t="s">
        <v>11</v>
      </c>
      <c r="F4" s="20"/>
      <c r="G4" s="20"/>
      <c r="H4" s="20"/>
      <c r="I4" s="31"/>
    </row>
    <row r="5" spans="1:13" ht="14.25" customHeight="1">
      <c r="A5" s="21" t="s">
        <v>12</v>
      </c>
      <c r="B5" s="22"/>
      <c r="C5" s="23">
        <f>SUM(C6,C65,C95,C129,C170,C176,C188,C246)</f>
        <v>483.7999999999999</v>
      </c>
      <c r="D5" s="23">
        <f>SUM(D6,D65,D95,D129,D170,D176,D188,D246)</f>
        <v>234.89999999999998</v>
      </c>
      <c r="E5" s="23">
        <f>SUM(E6,E65,E95,E129,E170,E176,E188,E246)</f>
        <v>248.89999999999998</v>
      </c>
      <c r="F5" s="23"/>
      <c r="G5" s="24">
        <f>SUM(G6,G65,G95,G129,G170,G176,G188,G246)</f>
        <v>9676</v>
      </c>
      <c r="H5" s="25"/>
      <c r="I5" s="30"/>
      <c r="L5" s="6"/>
      <c r="M5" s="6"/>
    </row>
    <row r="6" spans="1:13" ht="14.25" customHeight="1">
      <c r="A6" s="26" t="s">
        <v>13</v>
      </c>
      <c r="B6" s="22"/>
      <c r="C6" s="27">
        <f>SUM(C7:C64)</f>
        <v>61.29999999999999</v>
      </c>
      <c r="D6" s="27">
        <f>SUM(D7:D64)</f>
        <v>56.39999999999999</v>
      </c>
      <c r="E6" s="27">
        <f>SUM(E7:E64)</f>
        <v>4.9</v>
      </c>
      <c r="F6" s="27"/>
      <c r="G6" s="27">
        <f>SUM(G7:G64)</f>
        <v>1226</v>
      </c>
      <c r="H6" s="25"/>
      <c r="I6" s="30"/>
      <c r="L6" s="6"/>
      <c r="M6" s="6"/>
    </row>
    <row r="7" spans="1:13" ht="14.25" customHeight="1">
      <c r="A7" s="26" t="s">
        <v>14</v>
      </c>
      <c r="B7" s="26" t="s">
        <v>15</v>
      </c>
      <c r="C7" s="24">
        <f aca="true" t="shared" si="0" ref="C7:C64">SUM(D7+E7)</f>
        <v>0.5</v>
      </c>
      <c r="D7" s="28">
        <v>0.5</v>
      </c>
      <c r="E7" s="22"/>
      <c r="F7" s="17">
        <v>20</v>
      </c>
      <c r="G7" s="24">
        <f>C7*F7</f>
        <v>10</v>
      </c>
      <c r="H7" s="25"/>
      <c r="I7" s="30"/>
      <c r="L7" s="32"/>
      <c r="M7" s="6"/>
    </row>
    <row r="8" spans="1:13" ht="14.25" customHeight="1">
      <c r="A8" s="26" t="s">
        <v>14</v>
      </c>
      <c r="B8" s="26" t="s">
        <v>16</v>
      </c>
      <c r="C8" s="24">
        <f t="shared" si="0"/>
        <v>1</v>
      </c>
      <c r="D8" s="28">
        <v>1</v>
      </c>
      <c r="E8" s="22"/>
      <c r="F8" s="17">
        <v>20</v>
      </c>
      <c r="G8" s="24">
        <f aca="true" t="shared" si="1" ref="G8:G64">C8*F8</f>
        <v>20</v>
      </c>
      <c r="H8" s="25"/>
      <c r="I8" s="30"/>
      <c r="L8" s="6"/>
      <c r="M8" s="6"/>
    </row>
    <row r="9" spans="1:13" ht="14.25" customHeight="1">
      <c r="A9" s="26" t="s">
        <v>14</v>
      </c>
      <c r="B9" s="26" t="s">
        <v>17</v>
      </c>
      <c r="C9" s="24">
        <f t="shared" si="0"/>
        <v>0.6</v>
      </c>
      <c r="D9" s="28">
        <v>0.6</v>
      </c>
      <c r="E9" s="22"/>
      <c r="F9" s="17">
        <v>20</v>
      </c>
      <c r="G9" s="24">
        <f t="shared" si="1"/>
        <v>12</v>
      </c>
      <c r="H9" s="25"/>
      <c r="I9" s="30"/>
      <c r="L9" s="6"/>
      <c r="M9" s="6"/>
    </row>
    <row r="10" spans="1:13" ht="14.25" customHeight="1">
      <c r="A10" s="26" t="s">
        <v>14</v>
      </c>
      <c r="B10" s="26" t="s">
        <v>18</v>
      </c>
      <c r="C10" s="24">
        <f t="shared" si="0"/>
        <v>1.4</v>
      </c>
      <c r="D10" s="28">
        <v>1.4</v>
      </c>
      <c r="E10" s="22"/>
      <c r="F10" s="17">
        <v>20</v>
      </c>
      <c r="G10" s="24">
        <f t="shared" si="1"/>
        <v>28</v>
      </c>
      <c r="H10" s="25"/>
      <c r="I10" s="30"/>
      <c r="L10" s="6"/>
      <c r="M10" s="6"/>
    </row>
    <row r="11" spans="1:13" ht="14.25" customHeight="1">
      <c r="A11" s="26" t="s">
        <v>14</v>
      </c>
      <c r="B11" s="26" t="s">
        <v>19</v>
      </c>
      <c r="C11" s="24">
        <f t="shared" si="0"/>
        <v>0.3</v>
      </c>
      <c r="D11" s="28">
        <v>0.3</v>
      </c>
      <c r="E11" s="22"/>
      <c r="F11" s="17">
        <v>20</v>
      </c>
      <c r="G11" s="24">
        <f t="shared" si="1"/>
        <v>6</v>
      </c>
      <c r="H11" s="25"/>
      <c r="I11" s="30"/>
      <c r="L11" s="6"/>
      <c r="M11" s="6"/>
    </row>
    <row r="12" spans="1:13" ht="14.25" customHeight="1">
      <c r="A12" s="26" t="s">
        <v>14</v>
      </c>
      <c r="B12" s="26" t="s">
        <v>20</v>
      </c>
      <c r="C12" s="24">
        <f t="shared" si="0"/>
        <v>0.1</v>
      </c>
      <c r="D12" s="28">
        <v>0.1</v>
      </c>
      <c r="E12" s="22"/>
      <c r="F12" s="17">
        <v>20</v>
      </c>
      <c r="G12" s="24">
        <f t="shared" si="1"/>
        <v>2</v>
      </c>
      <c r="H12" s="25"/>
      <c r="I12" s="30"/>
      <c r="L12" s="6"/>
      <c r="M12" s="6"/>
    </row>
    <row r="13" spans="1:13" ht="14.25" customHeight="1">
      <c r="A13" s="26" t="s">
        <v>14</v>
      </c>
      <c r="B13" s="26" t="s">
        <v>21</v>
      </c>
      <c r="C13" s="24">
        <f t="shared" si="0"/>
        <v>0.3</v>
      </c>
      <c r="D13" s="28">
        <v>0.3</v>
      </c>
      <c r="E13" s="22"/>
      <c r="F13" s="17">
        <v>20</v>
      </c>
      <c r="G13" s="24">
        <f t="shared" si="1"/>
        <v>6</v>
      </c>
      <c r="H13" s="25"/>
      <c r="I13" s="30"/>
      <c r="L13" s="6"/>
      <c r="M13" s="6"/>
    </row>
    <row r="14" spans="1:13" ht="14.25" customHeight="1">
      <c r="A14" s="26" t="s">
        <v>14</v>
      </c>
      <c r="B14" s="26" t="s">
        <v>22</v>
      </c>
      <c r="C14" s="24">
        <f t="shared" si="0"/>
        <v>1.3</v>
      </c>
      <c r="D14" s="28">
        <v>1.3</v>
      </c>
      <c r="E14" s="22"/>
      <c r="F14" s="17">
        <v>20</v>
      </c>
      <c r="G14" s="24">
        <f t="shared" si="1"/>
        <v>26</v>
      </c>
      <c r="H14" s="25"/>
      <c r="I14" s="30"/>
      <c r="L14" s="6"/>
      <c r="M14" s="6"/>
    </row>
    <row r="15" spans="1:13" ht="14.25" customHeight="1">
      <c r="A15" s="26" t="s">
        <v>14</v>
      </c>
      <c r="B15" s="26" t="s">
        <v>23</v>
      </c>
      <c r="C15" s="24">
        <f t="shared" si="0"/>
        <v>1</v>
      </c>
      <c r="D15" s="28">
        <v>1</v>
      </c>
      <c r="E15" s="22"/>
      <c r="F15" s="17">
        <v>20</v>
      </c>
      <c r="G15" s="24">
        <f t="shared" si="1"/>
        <v>20</v>
      </c>
      <c r="H15" s="25"/>
      <c r="I15" s="30"/>
      <c r="L15" s="6"/>
      <c r="M15" s="6"/>
    </row>
    <row r="16" spans="1:13" ht="14.25" customHeight="1">
      <c r="A16" s="26" t="s">
        <v>14</v>
      </c>
      <c r="B16" s="26" t="s">
        <v>24</v>
      </c>
      <c r="C16" s="24">
        <f t="shared" si="0"/>
        <v>1.4</v>
      </c>
      <c r="D16" s="28">
        <v>1.4</v>
      </c>
      <c r="E16" s="22"/>
      <c r="F16" s="17">
        <v>20</v>
      </c>
      <c r="G16" s="24">
        <f t="shared" si="1"/>
        <v>28</v>
      </c>
      <c r="H16" s="25"/>
      <c r="I16" s="30"/>
      <c r="L16" s="6"/>
      <c r="M16" s="6"/>
    </row>
    <row r="17" spans="1:13" ht="14.25" customHeight="1">
      <c r="A17" s="26" t="s">
        <v>14</v>
      </c>
      <c r="B17" s="26" t="s">
        <v>25</v>
      </c>
      <c r="C17" s="24">
        <f t="shared" si="0"/>
        <v>3</v>
      </c>
      <c r="D17" s="28">
        <v>1.8</v>
      </c>
      <c r="E17" s="22">
        <v>1.2</v>
      </c>
      <c r="F17" s="17">
        <v>20</v>
      </c>
      <c r="G17" s="24">
        <f t="shared" si="1"/>
        <v>60</v>
      </c>
      <c r="H17" s="25"/>
      <c r="I17" s="30"/>
      <c r="L17" s="6"/>
      <c r="M17" s="6"/>
    </row>
    <row r="18" spans="1:13" ht="14.25" customHeight="1">
      <c r="A18" s="26" t="s">
        <v>14</v>
      </c>
      <c r="B18" s="26" t="s">
        <v>26</v>
      </c>
      <c r="C18" s="24">
        <f t="shared" si="0"/>
        <v>1.5</v>
      </c>
      <c r="D18" s="28">
        <v>1.5</v>
      </c>
      <c r="E18" s="22"/>
      <c r="F18" s="17">
        <v>20</v>
      </c>
      <c r="G18" s="24">
        <f t="shared" si="1"/>
        <v>30</v>
      </c>
      <c r="H18" s="25"/>
      <c r="I18" s="30"/>
      <c r="L18" s="6"/>
      <c r="M18" s="6"/>
    </row>
    <row r="19" spans="1:13" ht="14.25" customHeight="1">
      <c r="A19" s="26" t="s">
        <v>14</v>
      </c>
      <c r="B19" s="26" t="s">
        <v>27</v>
      </c>
      <c r="C19" s="24">
        <f t="shared" si="0"/>
        <v>1.9</v>
      </c>
      <c r="D19" s="28">
        <v>0.9</v>
      </c>
      <c r="E19" s="22">
        <v>1</v>
      </c>
      <c r="F19" s="17">
        <v>20</v>
      </c>
      <c r="G19" s="24">
        <f t="shared" si="1"/>
        <v>38</v>
      </c>
      <c r="H19" s="25"/>
      <c r="I19" s="30"/>
      <c r="L19" s="6"/>
      <c r="M19" s="6"/>
    </row>
    <row r="20" spans="1:13" ht="14.25" customHeight="1">
      <c r="A20" s="26" t="s">
        <v>14</v>
      </c>
      <c r="B20" s="26" t="s">
        <v>28</v>
      </c>
      <c r="C20" s="24">
        <f t="shared" si="0"/>
        <v>0.44</v>
      </c>
      <c r="D20" s="28">
        <v>0.44</v>
      </c>
      <c r="E20" s="22"/>
      <c r="F20" s="17">
        <v>20</v>
      </c>
      <c r="G20" s="24">
        <f t="shared" si="1"/>
        <v>8.8</v>
      </c>
      <c r="H20" s="25"/>
      <c r="I20" s="30"/>
      <c r="L20" s="6"/>
      <c r="M20" s="6"/>
    </row>
    <row r="21" spans="1:13" ht="14.25" customHeight="1">
      <c r="A21" s="26" t="s">
        <v>14</v>
      </c>
      <c r="B21" s="26" t="s">
        <v>29</v>
      </c>
      <c r="C21" s="24">
        <f t="shared" si="0"/>
        <v>0.69</v>
      </c>
      <c r="D21" s="28">
        <v>0.69</v>
      </c>
      <c r="E21" s="22"/>
      <c r="F21" s="17">
        <v>20</v>
      </c>
      <c r="G21" s="24">
        <f t="shared" si="1"/>
        <v>13.799999999999999</v>
      </c>
      <c r="H21" s="25"/>
      <c r="I21" s="30"/>
      <c r="L21" s="6"/>
      <c r="M21" s="33"/>
    </row>
    <row r="22" spans="1:13" ht="14.25" customHeight="1">
      <c r="A22" s="26" t="s">
        <v>14</v>
      </c>
      <c r="B22" s="26" t="s">
        <v>30</v>
      </c>
      <c r="C22" s="24">
        <f t="shared" si="0"/>
        <v>0.2</v>
      </c>
      <c r="D22" s="28">
        <v>0.2</v>
      </c>
      <c r="E22" s="22"/>
      <c r="F22" s="17">
        <v>20</v>
      </c>
      <c r="G22" s="24">
        <f t="shared" si="1"/>
        <v>4</v>
      </c>
      <c r="H22" s="25"/>
      <c r="I22" s="30"/>
      <c r="L22" s="6"/>
      <c r="M22" s="6"/>
    </row>
    <row r="23" spans="1:13" ht="14.25" customHeight="1">
      <c r="A23" s="26" t="s">
        <v>14</v>
      </c>
      <c r="B23" s="26" t="s">
        <v>31</v>
      </c>
      <c r="C23" s="24">
        <f t="shared" si="0"/>
        <v>0.3</v>
      </c>
      <c r="D23" s="28">
        <v>0.3</v>
      </c>
      <c r="E23" s="22"/>
      <c r="F23" s="17">
        <v>20</v>
      </c>
      <c r="G23" s="24">
        <f t="shared" si="1"/>
        <v>6</v>
      </c>
      <c r="H23" s="25"/>
      <c r="I23" s="30"/>
      <c r="L23" s="6"/>
      <c r="M23" s="6"/>
    </row>
    <row r="24" spans="1:9" ht="14.25" customHeight="1">
      <c r="A24" s="26" t="s">
        <v>14</v>
      </c>
      <c r="B24" s="26" t="s">
        <v>32</v>
      </c>
      <c r="C24" s="24">
        <f t="shared" si="0"/>
        <v>0.57</v>
      </c>
      <c r="D24" s="28">
        <v>0.57</v>
      </c>
      <c r="E24" s="22"/>
      <c r="F24" s="17">
        <v>20</v>
      </c>
      <c r="G24" s="24">
        <f t="shared" si="1"/>
        <v>11.399999999999999</v>
      </c>
      <c r="H24" s="25"/>
      <c r="I24" s="30"/>
    </row>
    <row r="25" spans="1:9" ht="14.25" customHeight="1">
      <c r="A25" s="26" t="s">
        <v>14</v>
      </c>
      <c r="B25" s="26" t="s">
        <v>33</v>
      </c>
      <c r="C25" s="24">
        <f t="shared" si="0"/>
        <v>1.1400000000000001</v>
      </c>
      <c r="D25" s="28">
        <v>0.64</v>
      </c>
      <c r="E25" s="22">
        <v>0.5</v>
      </c>
      <c r="F25" s="17">
        <v>20</v>
      </c>
      <c r="G25" s="24">
        <f t="shared" si="1"/>
        <v>22.800000000000004</v>
      </c>
      <c r="H25" s="25"/>
      <c r="I25" s="30"/>
    </row>
    <row r="26" spans="1:9" ht="14.25" customHeight="1">
      <c r="A26" s="26" t="s">
        <v>14</v>
      </c>
      <c r="B26" s="26" t="s">
        <v>34</v>
      </c>
      <c r="C26" s="24">
        <f t="shared" si="0"/>
        <v>0.66</v>
      </c>
      <c r="D26" s="28">
        <v>0.66</v>
      </c>
      <c r="E26" s="22"/>
      <c r="F26" s="17">
        <v>20</v>
      </c>
      <c r="G26" s="24">
        <f t="shared" si="1"/>
        <v>13.200000000000001</v>
      </c>
      <c r="H26" s="25"/>
      <c r="I26" s="30"/>
    </row>
    <row r="27" spans="1:9" ht="14.25" customHeight="1">
      <c r="A27" s="26" t="s">
        <v>14</v>
      </c>
      <c r="B27" s="26" t="s">
        <v>35</v>
      </c>
      <c r="C27" s="24">
        <f t="shared" si="0"/>
        <v>1.06</v>
      </c>
      <c r="D27" s="28">
        <v>1.06</v>
      </c>
      <c r="E27" s="22"/>
      <c r="F27" s="17">
        <v>20</v>
      </c>
      <c r="G27" s="24">
        <f t="shared" si="1"/>
        <v>21.200000000000003</v>
      </c>
      <c r="H27" s="25"/>
      <c r="I27" s="30"/>
    </row>
    <row r="28" spans="1:9" ht="14.25" customHeight="1">
      <c r="A28" s="26" t="s">
        <v>14</v>
      </c>
      <c r="B28" s="26" t="s">
        <v>36</v>
      </c>
      <c r="C28" s="24">
        <f t="shared" si="0"/>
        <v>1.4</v>
      </c>
      <c r="D28" s="28">
        <v>1.4</v>
      </c>
      <c r="E28" s="22"/>
      <c r="F28" s="17">
        <v>20</v>
      </c>
      <c r="G28" s="24">
        <f t="shared" si="1"/>
        <v>28</v>
      </c>
      <c r="H28" s="25"/>
      <c r="I28" s="30"/>
    </row>
    <row r="29" spans="1:9" ht="14.25" customHeight="1">
      <c r="A29" s="26" t="s">
        <v>14</v>
      </c>
      <c r="B29" s="26" t="s">
        <v>37</v>
      </c>
      <c r="C29" s="24">
        <f t="shared" si="0"/>
        <v>0.2</v>
      </c>
      <c r="D29" s="28">
        <v>0.2</v>
      </c>
      <c r="E29" s="22"/>
      <c r="F29" s="17">
        <v>20</v>
      </c>
      <c r="G29" s="24">
        <f t="shared" si="1"/>
        <v>4</v>
      </c>
      <c r="H29" s="25"/>
      <c r="I29" s="30"/>
    </row>
    <row r="30" spans="1:9" ht="14.25" customHeight="1">
      <c r="A30" s="26" t="s">
        <v>14</v>
      </c>
      <c r="B30" s="26" t="s">
        <v>38</v>
      </c>
      <c r="C30" s="24">
        <f t="shared" si="0"/>
        <v>0.55</v>
      </c>
      <c r="D30" s="28">
        <v>0.55</v>
      </c>
      <c r="E30" s="22"/>
      <c r="F30" s="17">
        <v>20</v>
      </c>
      <c r="G30" s="24">
        <f t="shared" si="1"/>
        <v>11</v>
      </c>
      <c r="H30" s="25"/>
      <c r="I30" s="30"/>
    </row>
    <row r="31" spans="1:13" ht="14.25" customHeight="1">
      <c r="A31" s="26" t="s">
        <v>14</v>
      </c>
      <c r="B31" s="26" t="s">
        <v>39</v>
      </c>
      <c r="C31" s="24">
        <f t="shared" si="0"/>
        <v>0.4</v>
      </c>
      <c r="D31" s="28">
        <v>0.4</v>
      </c>
      <c r="E31" s="22"/>
      <c r="F31" s="17">
        <v>20</v>
      </c>
      <c r="G31" s="24">
        <f t="shared" si="1"/>
        <v>8</v>
      </c>
      <c r="H31" s="25"/>
      <c r="I31" s="30"/>
      <c r="L31" s="6"/>
      <c r="M31" s="6"/>
    </row>
    <row r="32" spans="1:13" ht="14.25" customHeight="1">
      <c r="A32" s="26" t="s">
        <v>14</v>
      </c>
      <c r="B32" s="26" t="s">
        <v>40</v>
      </c>
      <c r="C32" s="24">
        <f t="shared" si="0"/>
        <v>0.36</v>
      </c>
      <c r="D32" s="28">
        <v>0.36</v>
      </c>
      <c r="E32" s="22"/>
      <c r="F32" s="17">
        <v>20</v>
      </c>
      <c r="G32" s="24">
        <f t="shared" si="1"/>
        <v>7.199999999999999</v>
      </c>
      <c r="H32" s="25"/>
      <c r="I32" s="30"/>
      <c r="L32" s="6"/>
      <c r="M32" s="6"/>
    </row>
    <row r="33" spans="1:13" ht="14.25" customHeight="1">
      <c r="A33" s="26" t="s">
        <v>14</v>
      </c>
      <c r="B33" s="26" t="s">
        <v>41</v>
      </c>
      <c r="C33" s="24">
        <f t="shared" si="0"/>
        <v>0.56</v>
      </c>
      <c r="D33" s="28">
        <v>0.56</v>
      </c>
      <c r="E33" s="22"/>
      <c r="F33" s="17">
        <v>20</v>
      </c>
      <c r="G33" s="24">
        <f t="shared" si="1"/>
        <v>11.200000000000001</v>
      </c>
      <c r="H33" s="25"/>
      <c r="I33" s="30"/>
      <c r="L33" s="6"/>
      <c r="M33" s="6"/>
    </row>
    <row r="34" spans="1:13" ht="14.25" customHeight="1">
      <c r="A34" s="26" t="s">
        <v>14</v>
      </c>
      <c r="B34" s="26" t="s">
        <v>42</v>
      </c>
      <c r="C34" s="24">
        <f t="shared" si="0"/>
        <v>0.15</v>
      </c>
      <c r="D34" s="28">
        <v>0.15</v>
      </c>
      <c r="E34" s="22"/>
      <c r="F34" s="17">
        <v>20</v>
      </c>
      <c r="G34" s="24">
        <f t="shared" si="1"/>
        <v>3</v>
      </c>
      <c r="H34" s="29"/>
      <c r="I34" s="30"/>
      <c r="L34" s="6"/>
      <c r="M34" s="6"/>
    </row>
    <row r="35" spans="1:13" ht="14.25" customHeight="1">
      <c r="A35" s="26" t="s">
        <v>14</v>
      </c>
      <c r="B35" s="26" t="s">
        <v>43</v>
      </c>
      <c r="C35" s="24">
        <f t="shared" si="0"/>
        <v>0.31</v>
      </c>
      <c r="D35" s="28">
        <v>0.31</v>
      </c>
      <c r="E35" s="22"/>
      <c r="F35" s="17">
        <v>20</v>
      </c>
      <c r="G35" s="24">
        <f t="shared" si="1"/>
        <v>6.2</v>
      </c>
      <c r="H35" s="25"/>
      <c r="I35" s="30"/>
      <c r="L35" s="6"/>
      <c r="M35" s="6"/>
    </row>
    <row r="36" spans="1:13" ht="14.25" customHeight="1">
      <c r="A36" s="26" t="s">
        <v>14</v>
      </c>
      <c r="B36" s="26" t="s">
        <v>44</v>
      </c>
      <c r="C36" s="24">
        <f t="shared" si="0"/>
        <v>0.47</v>
      </c>
      <c r="D36" s="28">
        <v>0.47</v>
      </c>
      <c r="E36" s="22"/>
      <c r="F36" s="17">
        <v>20</v>
      </c>
      <c r="G36" s="24">
        <f t="shared" si="1"/>
        <v>9.399999999999999</v>
      </c>
      <c r="H36" s="25"/>
      <c r="I36" s="30"/>
      <c r="L36" s="6"/>
      <c r="M36" s="6"/>
    </row>
    <row r="37" spans="1:13" ht="14.25" customHeight="1">
      <c r="A37" s="26" t="s">
        <v>14</v>
      </c>
      <c r="B37" s="26" t="s">
        <v>45</v>
      </c>
      <c r="C37" s="24">
        <f t="shared" si="0"/>
        <v>0.39</v>
      </c>
      <c r="D37" s="28">
        <v>0.39</v>
      </c>
      <c r="E37" s="22"/>
      <c r="F37" s="17">
        <v>20</v>
      </c>
      <c r="G37" s="24">
        <f t="shared" si="1"/>
        <v>7.800000000000001</v>
      </c>
      <c r="H37" s="25"/>
      <c r="I37" s="30"/>
      <c r="L37" s="6"/>
      <c r="M37" s="6"/>
    </row>
    <row r="38" spans="1:13" ht="14.25" customHeight="1">
      <c r="A38" s="26" t="s">
        <v>14</v>
      </c>
      <c r="B38" s="26" t="s">
        <v>46</v>
      </c>
      <c r="C38" s="24">
        <f t="shared" si="0"/>
        <v>0.23</v>
      </c>
      <c r="D38" s="28">
        <v>0.23</v>
      </c>
      <c r="E38" s="22"/>
      <c r="F38" s="17">
        <v>20</v>
      </c>
      <c r="G38" s="24">
        <f t="shared" si="1"/>
        <v>4.6000000000000005</v>
      </c>
      <c r="H38" s="25"/>
      <c r="I38" s="30"/>
      <c r="L38" s="6"/>
      <c r="M38" s="6"/>
    </row>
    <row r="39" spans="1:13" ht="14.25" customHeight="1">
      <c r="A39" s="26" t="s">
        <v>14</v>
      </c>
      <c r="B39" s="26" t="s">
        <v>47</v>
      </c>
      <c r="C39" s="24">
        <f t="shared" si="0"/>
        <v>0.49</v>
      </c>
      <c r="D39" s="28">
        <v>0.49</v>
      </c>
      <c r="E39" s="22"/>
      <c r="F39" s="17">
        <v>20</v>
      </c>
      <c r="G39" s="24">
        <f t="shared" si="1"/>
        <v>9.8</v>
      </c>
      <c r="H39" s="25"/>
      <c r="I39" s="30"/>
      <c r="L39" s="6"/>
      <c r="M39" s="6"/>
    </row>
    <row r="40" spans="1:13" ht="14.25" customHeight="1">
      <c r="A40" s="26" t="s">
        <v>14</v>
      </c>
      <c r="B40" s="26" t="s">
        <v>48</v>
      </c>
      <c r="C40" s="24">
        <f t="shared" si="0"/>
        <v>0.65</v>
      </c>
      <c r="D40" s="28">
        <v>0.65</v>
      </c>
      <c r="E40" s="22"/>
      <c r="F40" s="17">
        <v>20</v>
      </c>
      <c r="G40" s="24">
        <f t="shared" si="1"/>
        <v>13</v>
      </c>
      <c r="H40" s="25"/>
      <c r="I40" s="30"/>
      <c r="L40" s="6"/>
      <c r="M40" s="6"/>
    </row>
    <row r="41" spans="1:13" ht="14.25" customHeight="1">
      <c r="A41" s="26" t="s">
        <v>14</v>
      </c>
      <c r="B41" s="26" t="s">
        <v>49</v>
      </c>
      <c r="C41" s="24">
        <f t="shared" si="0"/>
        <v>0.12</v>
      </c>
      <c r="D41" s="28">
        <v>0.12</v>
      </c>
      <c r="E41" s="22"/>
      <c r="F41" s="17">
        <v>20</v>
      </c>
      <c r="G41" s="24">
        <f t="shared" si="1"/>
        <v>2.4</v>
      </c>
      <c r="H41" s="25"/>
      <c r="I41" s="30"/>
      <c r="L41" s="6"/>
      <c r="M41" s="6"/>
    </row>
    <row r="42" spans="1:13" ht="14.25" customHeight="1">
      <c r="A42" s="26" t="s">
        <v>14</v>
      </c>
      <c r="B42" s="26" t="s">
        <v>50</v>
      </c>
      <c r="C42" s="24">
        <f t="shared" si="0"/>
        <v>0.42</v>
      </c>
      <c r="D42" s="28">
        <v>0.42</v>
      </c>
      <c r="E42" s="22"/>
      <c r="F42" s="17">
        <v>20</v>
      </c>
      <c r="G42" s="24">
        <f t="shared" si="1"/>
        <v>8.4</v>
      </c>
      <c r="H42" s="25"/>
      <c r="I42" s="30"/>
      <c r="L42" s="6"/>
      <c r="M42" s="6"/>
    </row>
    <row r="43" spans="1:13" ht="14.25" customHeight="1">
      <c r="A43" s="26" t="s">
        <v>14</v>
      </c>
      <c r="B43" s="26" t="s">
        <v>51</v>
      </c>
      <c r="C43" s="24">
        <f t="shared" si="0"/>
        <v>0.13</v>
      </c>
      <c r="D43" s="28">
        <v>0.13</v>
      </c>
      <c r="E43" s="22"/>
      <c r="F43" s="17">
        <v>20</v>
      </c>
      <c r="G43" s="24">
        <f t="shared" si="1"/>
        <v>2.6</v>
      </c>
      <c r="H43" s="25"/>
      <c r="I43" s="30"/>
      <c r="L43" s="6"/>
      <c r="M43" s="6"/>
    </row>
    <row r="44" spans="1:13" ht="14.25" customHeight="1">
      <c r="A44" s="26" t="s">
        <v>14</v>
      </c>
      <c r="B44" s="26" t="s">
        <v>52</v>
      </c>
      <c r="C44" s="24">
        <f t="shared" si="0"/>
        <v>0.38</v>
      </c>
      <c r="D44" s="28">
        <v>0.38</v>
      </c>
      <c r="E44" s="22"/>
      <c r="F44" s="17">
        <v>20</v>
      </c>
      <c r="G44" s="24">
        <f t="shared" si="1"/>
        <v>7.6</v>
      </c>
      <c r="H44" s="25"/>
      <c r="I44" s="30"/>
      <c r="L44" s="6"/>
      <c r="M44" s="33"/>
    </row>
    <row r="45" spans="1:13" ht="14.25" customHeight="1">
      <c r="A45" s="26" t="s">
        <v>14</v>
      </c>
      <c r="B45" s="26" t="s">
        <v>53</v>
      </c>
      <c r="C45" s="24">
        <f t="shared" si="0"/>
        <v>0.46</v>
      </c>
      <c r="D45" s="28">
        <v>0.46</v>
      </c>
      <c r="E45" s="22"/>
      <c r="F45" s="17">
        <v>20</v>
      </c>
      <c r="G45" s="24">
        <f t="shared" si="1"/>
        <v>9.200000000000001</v>
      </c>
      <c r="H45" s="25"/>
      <c r="I45" s="30"/>
      <c r="L45" s="6"/>
      <c r="M45" s="6"/>
    </row>
    <row r="46" spans="1:13" ht="14.25" customHeight="1">
      <c r="A46" s="26" t="s">
        <v>14</v>
      </c>
      <c r="B46" s="21" t="s">
        <v>54</v>
      </c>
      <c r="C46" s="24">
        <f t="shared" si="0"/>
        <v>1</v>
      </c>
      <c r="D46" s="22">
        <v>1</v>
      </c>
      <c r="E46" s="22"/>
      <c r="F46" s="17">
        <v>20</v>
      </c>
      <c r="G46" s="24">
        <f t="shared" si="1"/>
        <v>20</v>
      </c>
      <c r="H46" s="25"/>
      <c r="I46" s="30"/>
      <c r="L46" s="6"/>
      <c r="M46" s="6"/>
    </row>
    <row r="47" spans="1:9" ht="14.25" customHeight="1">
      <c r="A47" s="26" t="s">
        <v>14</v>
      </c>
      <c r="B47" s="26" t="s">
        <v>55</v>
      </c>
      <c r="C47" s="24">
        <f t="shared" si="0"/>
        <v>0.12</v>
      </c>
      <c r="D47" s="28">
        <v>0.12</v>
      </c>
      <c r="E47" s="22"/>
      <c r="F47" s="17">
        <v>20</v>
      </c>
      <c r="G47" s="24">
        <f t="shared" si="1"/>
        <v>2.4</v>
      </c>
      <c r="H47" s="26"/>
      <c r="I47" s="30"/>
    </row>
    <row r="48" spans="1:9" ht="14.25" customHeight="1">
      <c r="A48" s="26" t="s">
        <v>14</v>
      </c>
      <c r="B48" s="26" t="s">
        <v>56</v>
      </c>
      <c r="C48" s="24">
        <f t="shared" si="0"/>
        <v>0.18</v>
      </c>
      <c r="D48" s="28">
        <v>0.18</v>
      </c>
      <c r="E48" s="22"/>
      <c r="F48" s="17">
        <v>20</v>
      </c>
      <c r="G48" s="24">
        <f t="shared" si="1"/>
        <v>3.5999999999999996</v>
      </c>
      <c r="H48" s="25"/>
      <c r="I48" s="30"/>
    </row>
    <row r="49" spans="1:9" ht="14.25" customHeight="1">
      <c r="A49" s="26" t="s">
        <v>14</v>
      </c>
      <c r="B49" s="26" t="s">
        <v>57</v>
      </c>
      <c r="C49" s="24">
        <f t="shared" si="0"/>
        <v>0.22</v>
      </c>
      <c r="D49" s="28">
        <v>0.22</v>
      </c>
      <c r="E49" s="22"/>
      <c r="F49" s="17">
        <v>20</v>
      </c>
      <c r="G49" s="24">
        <f t="shared" si="1"/>
        <v>4.4</v>
      </c>
      <c r="H49" s="25"/>
      <c r="I49" s="30"/>
    </row>
    <row r="50" spans="1:9" ht="14.25" customHeight="1">
      <c r="A50" s="26" t="s">
        <v>14</v>
      </c>
      <c r="B50" s="26" t="s">
        <v>58</v>
      </c>
      <c r="C50" s="24">
        <f t="shared" si="0"/>
        <v>0.3</v>
      </c>
      <c r="D50" s="28">
        <v>0.3</v>
      </c>
      <c r="E50" s="22"/>
      <c r="F50" s="17">
        <v>20</v>
      </c>
      <c r="G50" s="24">
        <f t="shared" si="1"/>
        <v>6</v>
      </c>
      <c r="H50" s="25"/>
      <c r="I50" s="30"/>
    </row>
    <row r="51" spans="1:9" ht="14.25" customHeight="1">
      <c r="A51" s="26" t="s">
        <v>14</v>
      </c>
      <c r="B51" s="26" t="s">
        <v>59</v>
      </c>
      <c r="C51" s="24">
        <f t="shared" si="0"/>
        <v>0.22</v>
      </c>
      <c r="D51" s="28">
        <v>0.22</v>
      </c>
      <c r="E51" s="22"/>
      <c r="F51" s="17">
        <v>20</v>
      </c>
      <c r="G51" s="24">
        <f t="shared" si="1"/>
        <v>4.4</v>
      </c>
      <c r="H51" s="25"/>
      <c r="I51" s="30"/>
    </row>
    <row r="52" spans="1:9" ht="14.25" customHeight="1">
      <c r="A52" s="26" t="s">
        <v>14</v>
      </c>
      <c r="B52" s="26" t="s">
        <v>60</v>
      </c>
      <c r="C52" s="24">
        <f t="shared" si="0"/>
        <v>0.19</v>
      </c>
      <c r="D52" s="28">
        <v>0.19</v>
      </c>
      <c r="E52" s="22"/>
      <c r="F52" s="17">
        <v>20</v>
      </c>
      <c r="G52" s="24">
        <f t="shared" si="1"/>
        <v>3.8</v>
      </c>
      <c r="H52" s="25"/>
      <c r="I52" s="30"/>
    </row>
    <row r="53" spans="1:9" ht="14.25" customHeight="1">
      <c r="A53" s="26" t="s">
        <v>14</v>
      </c>
      <c r="B53" s="26" t="s">
        <v>61</v>
      </c>
      <c r="C53" s="24">
        <f t="shared" si="0"/>
        <v>0.12</v>
      </c>
      <c r="D53" s="28">
        <v>0.12</v>
      </c>
      <c r="E53" s="22"/>
      <c r="F53" s="17">
        <v>20</v>
      </c>
      <c r="G53" s="24">
        <f t="shared" si="1"/>
        <v>2.4</v>
      </c>
      <c r="H53" s="25"/>
      <c r="I53" s="30"/>
    </row>
    <row r="54" spans="1:13" ht="14.25" customHeight="1">
      <c r="A54" s="26" t="s">
        <v>14</v>
      </c>
      <c r="B54" s="26" t="s">
        <v>62</v>
      </c>
      <c r="C54" s="24">
        <f t="shared" si="0"/>
        <v>0.45</v>
      </c>
      <c r="D54" s="28">
        <v>0.45</v>
      </c>
      <c r="E54" s="22"/>
      <c r="F54" s="17">
        <v>20</v>
      </c>
      <c r="G54" s="24">
        <f t="shared" si="1"/>
        <v>9</v>
      </c>
      <c r="H54" s="25"/>
      <c r="I54" s="30"/>
      <c r="L54" s="6"/>
      <c r="M54" s="6"/>
    </row>
    <row r="55" spans="1:13" ht="14.25" customHeight="1">
      <c r="A55" s="26" t="s">
        <v>14</v>
      </c>
      <c r="B55" s="26" t="s">
        <v>63</v>
      </c>
      <c r="C55" s="24">
        <f t="shared" si="0"/>
        <v>0.11</v>
      </c>
      <c r="D55" s="28">
        <v>0.11</v>
      </c>
      <c r="E55" s="22"/>
      <c r="F55" s="17">
        <v>20</v>
      </c>
      <c r="G55" s="24">
        <f t="shared" si="1"/>
        <v>2.2</v>
      </c>
      <c r="H55" s="25"/>
      <c r="I55" s="30"/>
      <c r="L55" s="6"/>
      <c r="M55" s="6"/>
    </row>
    <row r="56" spans="1:13" ht="14.25" customHeight="1">
      <c r="A56" s="26" t="s">
        <v>14</v>
      </c>
      <c r="B56" s="26" t="s">
        <v>64</v>
      </c>
      <c r="C56" s="24">
        <f t="shared" si="0"/>
        <v>0.07</v>
      </c>
      <c r="D56" s="28">
        <v>0.07</v>
      </c>
      <c r="E56" s="22"/>
      <c r="F56" s="17">
        <v>20</v>
      </c>
      <c r="G56" s="24">
        <f t="shared" si="1"/>
        <v>1.4000000000000001</v>
      </c>
      <c r="H56" s="25"/>
      <c r="I56" s="30"/>
      <c r="L56" s="6"/>
      <c r="M56" s="6"/>
    </row>
    <row r="57" spans="1:13" ht="14.25" customHeight="1">
      <c r="A57" s="26" t="s">
        <v>14</v>
      </c>
      <c r="B57" s="26" t="s">
        <v>65</v>
      </c>
      <c r="C57" s="24">
        <f t="shared" si="0"/>
        <v>0.63</v>
      </c>
      <c r="D57" s="28">
        <v>0.63</v>
      </c>
      <c r="E57" s="22"/>
      <c r="F57" s="17">
        <v>20</v>
      </c>
      <c r="G57" s="24">
        <f t="shared" si="1"/>
        <v>12.6</v>
      </c>
      <c r="H57" s="25"/>
      <c r="I57" s="30"/>
      <c r="L57" s="6"/>
      <c r="M57" s="6"/>
    </row>
    <row r="58" spans="1:13" ht="14.25" customHeight="1">
      <c r="A58" s="26" t="s">
        <v>14</v>
      </c>
      <c r="B58" s="26" t="s">
        <v>66</v>
      </c>
      <c r="C58" s="24">
        <f t="shared" si="0"/>
        <v>0.19</v>
      </c>
      <c r="D58" s="28">
        <v>0.19</v>
      </c>
      <c r="E58" s="22"/>
      <c r="F58" s="17">
        <v>20</v>
      </c>
      <c r="G58" s="24">
        <f t="shared" si="1"/>
        <v>3.8</v>
      </c>
      <c r="H58" s="25"/>
      <c r="I58" s="30"/>
      <c r="L58" s="6"/>
      <c r="M58" s="6"/>
    </row>
    <row r="59" spans="1:13" ht="14.25" customHeight="1">
      <c r="A59" s="26" t="s">
        <v>14</v>
      </c>
      <c r="B59" s="26" t="s">
        <v>67</v>
      </c>
      <c r="C59" s="24">
        <f t="shared" si="0"/>
        <v>0.12</v>
      </c>
      <c r="D59" s="28">
        <v>0.12</v>
      </c>
      <c r="E59" s="22"/>
      <c r="F59" s="17">
        <v>20</v>
      </c>
      <c r="G59" s="24">
        <f t="shared" si="1"/>
        <v>2.4</v>
      </c>
      <c r="H59" s="25"/>
      <c r="I59" s="30"/>
      <c r="L59" s="6"/>
      <c r="M59" s="6"/>
    </row>
    <row r="60" spans="1:13" ht="14.25" customHeight="1">
      <c r="A60" s="26" t="s">
        <v>14</v>
      </c>
      <c r="B60" s="26" t="s">
        <v>68</v>
      </c>
      <c r="C60" s="24">
        <f t="shared" si="0"/>
        <v>0.15</v>
      </c>
      <c r="D60" s="28">
        <v>0.15</v>
      </c>
      <c r="E60" s="22"/>
      <c r="F60" s="17">
        <v>20</v>
      </c>
      <c r="G60" s="24">
        <f t="shared" si="1"/>
        <v>3</v>
      </c>
      <c r="H60" s="25"/>
      <c r="I60" s="30"/>
      <c r="L60" s="6"/>
      <c r="M60" s="6"/>
    </row>
    <row r="61" spans="1:13" ht="14.25" customHeight="1">
      <c r="A61" s="26" t="s">
        <v>14</v>
      </c>
      <c r="B61" s="26" t="s">
        <v>69</v>
      </c>
      <c r="C61" s="24">
        <f t="shared" si="0"/>
        <v>0.4</v>
      </c>
      <c r="D61" s="28">
        <v>0.4</v>
      </c>
      <c r="E61" s="22"/>
      <c r="F61" s="17">
        <v>20</v>
      </c>
      <c r="G61" s="24">
        <f t="shared" si="1"/>
        <v>8</v>
      </c>
      <c r="H61" s="25"/>
      <c r="I61" s="30"/>
      <c r="L61" s="6"/>
      <c r="M61" s="6"/>
    </row>
    <row r="62" spans="1:13" ht="14.25" customHeight="1">
      <c r="A62" s="26" t="s">
        <v>14</v>
      </c>
      <c r="B62" s="26" t="s">
        <v>28</v>
      </c>
      <c r="C62" s="24">
        <f t="shared" si="0"/>
        <v>27.6</v>
      </c>
      <c r="D62" s="28">
        <v>27.6</v>
      </c>
      <c r="E62" s="22"/>
      <c r="F62" s="17">
        <v>20</v>
      </c>
      <c r="G62" s="24">
        <f t="shared" si="1"/>
        <v>552</v>
      </c>
      <c r="H62" s="25"/>
      <c r="I62" s="30"/>
      <c r="L62" s="6"/>
      <c r="M62" s="6"/>
    </row>
    <row r="63" spans="1:13" ht="14.25" customHeight="1">
      <c r="A63" s="26" t="s">
        <v>14</v>
      </c>
      <c r="B63" s="26" t="s">
        <v>70</v>
      </c>
      <c r="C63" s="24">
        <f t="shared" si="0"/>
        <v>0.9</v>
      </c>
      <c r="D63" s="28"/>
      <c r="E63" s="22">
        <v>0.9</v>
      </c>
      <c r="F63" s="17">
        <v>20</v>
      </c>
      <c r="G63" s="24">
        <f t="shared" si="1"/>
        <v>18</v>
      </c>
      <c r="H63" s="25"/>
      <c r="I63" s="30"/>
      <c r="L63" s="6"/>
      <c r="M63" s="6"/>
    </row>
    <row r="64" spans="1:13" ht="14.25" customHeight="1">
      <c r="A64" s="26" t="s">
        <v>14</v>
      </c>
      <c r="B64" s="26" t="s">
        <v>71</v>
      </c>
      <c r="C64" s="24">
        <f t="shared" si="0"/>
        <v>1.3</v>
      </c>
      <c r="D64" s="28"/>
      <c r="E64" s="22">
        <v>1.3</v>
      </c>
      <c r="F64" s="17">
        <v>20</v>
      </c>
      <c r="G64" s="24">
        <f t="shared" si="1"/>
        <v>26</v>
      </c>
      <c r="H64" s="25"/>
      <c r="I64" s="30"/>
      <c r="L64" s="6"/>
      <c r="M64" s="6"/>
    </row>
    <row r="65" spans="1:13" ht="14.25" customHeight="1">
      <c r="A65" s="26" t="s">
        <v>13</v>
      </c>
      <c r="B65" s="28"/>
      <c r="C65" s="24">
        <f>SUM(C66:C94)</f>
        <v>105.20000000000002</v>
      </c>
      <c r="D65" s="24">
        <f>SUM(D66:D94)</f>
        <v>103.00000000000001</v>
      </c>
      <c r="E65" s="24">
        <f>SUM(E66:E94)</f>
        <v>2.2</v>
      </c>
      <c r="F65" s="17">
        <v>20</v>
      </c>
      <c r="G65" s="24">
        <f>SUM(G66:G94)</f>
        <v>2104</v>
      </c>
      <c r="H65" s="25"/>
      <c r="I65" s="30"/>
      <c r="L65" s="6"/>
      <c r="M65" s="6"/>
    </row>
    <row r="66" spans="1:9" ht="14.25" customHeight="1">
      <c r="A66" s="26" t="s">
        <v>14</v>
      </c>
      <c r="B66" s="26" t="s">
        <v>72</v>
      </c>
      <c r="C66" s="24">
        <f aca="true" t="shared" si="2" ref="C66:C94">D66+E66</f>
        <v>1</v>
      </c>
      <c r="D66" s="28">
        <v>1</v>
      </c>
      <c r="E66" s="22"/>
      <c r="F66" s="17">
        <v>20</v>
      </c>
      <c r="G66" s="24">
        <f>C66*F66</f>
        <v>20</v>
      </c>
      <c r="H66" s="25"/>
      <c r="I66" s="30"/>
    </row>
    <row r="67" spans="1:9" ht="14.25" customHeight="1">
      <c r="A67" s="26" t="s">
        <v>14</v>
      </c>
      <c r="B67" s="26" t="s">
        <v>73</v>
      </c>
      <c r="C67" s="24">
        <f t="shared" si="2"/>
        <v>37.2</v>
      </c>
      <c r="D67" s="28">
        <v>37.2</v>
      </c>
      <c r="E67" s="22"/>
      <c r="F67" s="17">
        <v>20</v>
      </c>
      <c r="G67" s="24">
        <f aca="true" t="shared" si="3" ref="G67:G94">C67*F67</f>
        <v>744</v>
      </c>
      <c r="H67" s="25"/>
      <c r="I67" s="30"/>
    </row>
    <row r="68" spans="1:9" ht="14.25" customHeight="1">
      <c r="A68" s="26" t="s">
        <v>14</v>
      </c>
      <c r="B68" s="26" t="s">
        <v>28</v>
      </c>
      <c r="C68" s="24">
        <f t="shared" si="2"/>
        <v>2.1</v>
      </c>
      <c r="D68" s="28">
        <v>2.1</v>
      </c>
      <c r="E68" s="22"/>
      <c r="F68" s="17">
        <v>20</v>
      </c>
      <c r="G68" s="24">
        <f t="shared" si="3"/>
        <v>42</v>
      </c>
      <c r="H68" s="25"/>
      <c r="I68" s="30"/>
    </row>
    <row r="69" spans="1:9" ht="14.25" customHeight="1">
      <c r="A69" s="26" t="s">
        <v>14</v>
      </c>
      <c r="B69" s="26" t="s">
        <v>74</v>
      </c>
      <c r="C69" s="24">
        <f t="shared" si="2"/>
        <v>1</v>
      </c>
      <c r="D69" s="28">
        <v>1</v>
      </c>
      <c r="E69" s="22"/>
      <c r="F69" s="17">
        <v>20</v>
      </c>
      <c r="G69" s="24">
        <f t="shared" si="3"/>
        <v>20</v>
      </c>
      <c r="H69" s="25"/>
      <c r="I69" s="30"/>
    </row>
    <row r="70" spans="1:9" ht="14.25" customHeight="1">
      <c r="A70" s="26" t="s">
        <v>14</v>
      </c>
      <c r="B70" s="26" t="s">
        <v>75</v>
      </c>
      <c r="C70" s="24">
        <f t="shared" si="2"/>
        <v>2.7</v>
      </c>
      <c r="D70" s="28">
        <v>2.7</v>
      </c>
      <c r="E70" s="22"/>
      <c r="F70" s="17">
        <v>20</v>
      </c>
      <c r="G70" s="24">
        <f t="shared" si="3"/>
        <v>54</v>
      </c>
      <c r="H70" s="25"/>
      <c r="I70" s="30"/>
    </row>
    <row r="71" spans="1:9" ht="14.25" customHeight="1">
      <c r="A71" s="26" t="s">
        <v>14</v>
      </c>
      <c r="B71" s="26" t="s">
        <v>76</v>
      </c>
      <c r="C71" s="24">
        <f t="shared" si="2"/>
        <v>1</v>
      </c>
      <c r="D71" s="28">
        <v>1</v>
      </c>
      <c r="E71" s="22"/>
      <c r="F71" s="17">
        <v>20</v>
      </c>
      <c r="G71" s="24">
        <f t="shared" si="3"/>
        <v>20</v>
      </c>
      <c r="H71" s="25"/>
      <c r="I71" s="30"/>
    </row>
    <row r="72" spans="1:13" ht="14.25" customHeight="1">
      <c r="A72" s="26" t="s">
        <v>14</v>
      </c>
      <c r="B72" s="26" t="s">
        <v>77</v>
      </c>
      <c r="C72" s="24">
        <f t="shared" si="2"/>
        <v>1</v>
      </c>
      <c r="D72" s="28">
        <v>1</v>
      </c>
      <c r="E72" s="22"/>
      <c r="F72" s="17">
        <v>20</v>
      </c>
      <c r="G72" s="24">
        <f t="shared" si="3"/>
        <v>20</v>
      </c>
      <c r="H72" s="25"/>
      <c r="I72" s="30"/>
      <c r="L72" s="6"/>
      <c r="M72" s="6"/>
    </row>
    <row r="73" spans="1:13" ht="14.25" customHeight="1">
      <c r="A73" s="26" t="s">
        <v>14</v>
      </c>
      <c r="B73" s="26" t="s">
        <v>78</v>
      </c>
      <c r="C73" s="24">
        <f t="shared" si="2"/>
        <v>1</v>
      </c>
      <c r="D73" s="28">
        <v>1</v>
      </c>
      <c r="E73" s="22"/>
      <c r="F73" s="17">
        <v>20</v>
      </c>
      <c r="G73" s="24">
        <f t="shared" si="3"/>
        <v>20</v>
      </c>
      <c r="H73" s="25"/>
      <c r="I73" s="30"/>
      <c r="L73" s="6"/>
      <c r="M73" s="6"/>
    </row>
    <row r="74" spans="1:13" ht="14.25" customHeight="1">
      <c r="A74" s="26" t="s">
        <v>14</v>
      </c>
      <c r="B74" s="26" t="s">
        <v>79</v>
      </c>
      <c r="C74" s="24">
        <f t="shared" si="2"/>
        <v>2.4</v>
      </c>
      <c r="D74" s="28">
        <v>2.4</v>
      </c>
      <c r="E74" s="22"/>
      <c r="F74" s="17">
        <v>20</v>
      </c>
      <c r="G74" s="24">
        <f t="shared" si="3"/>
        <v>48</v>
      </c>
      <c r="H74" s="25"/>
      <c r="I74" s="30"/>
      <c r="L74" s="6"/>
      <c r="M74" s="6"/>
    </row>
    <row r="75" spans="1:13" ht="14.25" customHeight="1">
      <c r="A75" s="26" t="s">
        <v>14</v>
      </c>
      <c r="B75" s="26" t="s">
        <v>80</v>
      </c>
      <c r="C75" s="24">
        <f t="shared" si="2"/>
        <v>2.8</v>
      </c>
      <c r="D75" s="28">
        <v>2.8</v>
      </c>
      <c r="E75" s="22"/>
      <c r="F75" s="17">
        <v>20</v>
      </c>
      <c r="G75" s="24">
        <f t="shared" si="3"/>
        <v>56</v>
      </c>
      <c r="H75" s="25"/>
      <c r="I75" s="30"/>
      <c r="L75" s="6"/>
      <c r="M75" s="6"/>
    </row>
    <row r="76" spans="1:13" ht="14.25" customHeight="1">
      <c r="A76" s="26" t="s">
        <v>14</v>
      </c>
      <c r="B76" s="26" t="s">
        <v>81</v>
      </c>
      <c r="C76" s="24">
        <f t="shared" si="2"/>
        <v>1.4</v>
      </c>
      <c r="D76" s="28">
        <v>1.4</v>
      </c>
      <c r="E76" s="22"/>
      <c r="F76" s="17">
        <v>20</v>
      </c>
      <c r="G76" s="24">
        <f t="shared" si="3"/>
        <v>28</v>
      </c>
      <c r="H76" s="25"/>
      <c r="I76" s="30"/>
      <c r="L76" s="6"/>
      <c r="M76" s="6"/>
    </row>
    <row r="77" spans="1:13" ht="14.25" customHeight="1">
      <c r="A77" s="26" t="s">
        <v>14</v>
      </c>
      <c r="B77" s="26" t="s">
        <v>82</v>
      </c>
      <c r="C77" s="24">
        <f t="shared" si="2"/>
        <v>0.7</v>
      </c>
      <c r="D77" s="28">
        <v>0.7</v>
      </c>
      <c r="E77" s="22"/>
      <c r="F77" s="17">
        <v>20</v>
      </c>
      <c r="G77" s="24">
        <f t="shared" si="3"/>
        <v>14</v>
      </c>
      <c r="H77" s="25"/>
      <c r="I77" s="30"/>
      <c r="L77" s="6"/>
      <c r="M77" s="6"/>
    </row>
    <row r="78" spans="1:13" ht="14.25" customHeight="1">
      <c r="A78" s="26" t="s">
        <v>14</v>
      </c>
      <c r="B78" s="26" t="s">
        <v>83</v>
      </c>
      <c r="C78" s="24">
        <f t="shared" si="2"/>
        <v>0.7</v>
      </c>
      <c r="D78" s="28">
        <v>0.7</v>
      </c>
      <c r="E78" s="22"/>
      <c r="F78" s="17">
        <v>20</v>
      </c>
      <c r="G78" s="24">
        <f t="shared" si="3"/>
        <v>14</v>
      </c>
      <c r="H78" s="25"/>
      <c r="I78" s="30"/>
      <c r="L78" s="6"/>
      <c r="M78" s="6"/>
    </row>
    <row r="79" spans="1:13" ht="14.25" customHeight="1">
      <c r="A79" s="26" t="s">
        <v>14</v>
      </c>
      <c r="B79" s="26" t="s">
        <v>84</v>
      </c>
      <c r="C79" s="24">
        <f t="shared" si="2"/>
        <v>1</v>
      </c>
      <c r="D79" s="28">
        <v>1</v>
      </c>
      <c r="E79" s="22"/>
      <c r="F79" s="17">
        <v>20</v>
      </c>
      <c r="G79" s="24">
        <f t="shared" si="3"/>
        <v>20</v>
      </c>
      <c r="H79" s="25"/>
      <c r="I79" s="30"/>
      <c r="L79" s="6"/>
      <c r="M79" s="6"/>
    </row>
    <row r="80" spans="1:13" ht="14.25" customHeight="1">
      <c r="A80" s="26" t="s">
        <v>14</v>
      </c>
      <c r="B80" s="26" t="s">
        <v>85</v>
      </c>
      <c r="C80" s="24">
        <f t="shared" si="2"/>
        <v>36.1</v>
      </c>
      <c r="D80" s="28">
        <v>36.1</v>
      </c>
      <c r="E80" s="22"/>
      <c r="F80" s="17">
        <v>20</v>
      </c>
      <c r="G80" s="24">
        <f t="shared" si="3"/>
        <v>722</v>
      </c>
      <c r="H80" s="25"/>
      <c r="I80" s="30"/>
      <c r="L80" s="6"/>
      <c r="M80" s="6"/>
    </row>
    <row r="81" spans="1:13" ht="14.25" customHeight="1">
      <c r="A81" s="26" t="s">
        <v>14</v>
      </c>
      <c r="B81" s="26" t="s">
        <v>86</v>
      </c>
      <c r="C81" s="24">
        <f t="shared" si="2"/>
        <v>0.23</v>
      </c>
      <c r="D81" s="28">
        <v>0.23</v>
      </c>
      <c r="E81" s="22"/>
      <c r="F81" s="17">
        <v>20</v>
      </c>
      <c r="G81" s="24">
        <f t="shared" si="3"/>
        <v>4.6000000000000005</v>
      </c>
      <c r="H81" s="25"/>
      <c r="I81" s="30"/>
      <c r="L81" s="6"/>
      <c r="M81" s="6"/>
    </row>
    <row r="82" spans="1:13" ht="14.25" customHeight="1">
      <c r="A82" s="26" t="s">
        <v>14</v>
      </c>
      <c r="B82" s="26" t="s">
        <v>87</v>
      </c>
      <c r="C82" s="24">
        <f t="shared" si="2"/>
        <v>0.2</v>
      </c>
      <c r="D82" s="28">
        <v>0.2</v>
      </c>
      <c r="E82" s="22"/>
      <c r="F82" s="17">
        <v>20</v>
      </c>
      <c r="G82" s="24">
        <f t="shared" si="3"/>
        <v>4</v>
      </c>
      <c r="H82" s="25"/>
      <c r="I82" s="30"/>
      <c r="L82" s="6"/>
      <c r="M82" s="6"/>
    </row>
    <row r="83" spans="1:13" ht="14.25" customHeight="1">
      <c r="A83" s="26" t="s">
        <v>14</v>
      </c>
      <c r="B83" s="26" t="s">
        <v>88</v>
      </c>
      <c r="C83" s="24">
        <f t="shared" si="2"/>
        <v>0.87</v>
      </c>
      <c r="D83" s="28">
        <v>0.17</v>
      </c>
      <c r="E83" s="22">
        <v>0.7</v>
      </c>
      <c r="F83" s="17">
        <v>20</v>
      </c>
      <c r="G83" s="24">
        <f t="shared" si="3"/>
        <v>17.4</v>
      </c>
      <c r="H83" s="25"/>
      <c r="I83" s="30"/>
      <c r="L83" s="6"/>
      <c r="M83" s="6"/>
    </row>
    <row r="84" spans="1:13" ht="14.25" customHeight="1">
      <c r="A84" s="26" t="s">
        <v>14</v>
      </c>
      <c r="B84" s="26" t="s">
        <v>89</v>
      </c>
      <c r="C84" s="24">
        <f t="shared" si="2"/>
        <v>1.1</v>
      </c>
      <c r="D84" s="28">
        <v>1.1</v>
      </c>
      <c r="E84" s="22"/>
      <c r="F84" s="17">
        <v>20</v>
      </c>
      <c r="G84" s="24">
        <f t="shared" si="3"/>
        <v>22</v>
      </c>
      <c r="H84" s="25"/>
      <c r="I84" s="30"/>
      <c r="L84" s="6"/>
      <c r="M84" s="6"/>
    </row>
    <row r="85" spans="1:13" ht="14.25" customHeight="1">
      <c r="A85" s="26" t="s">
        <v>14</v>
      </c>
      <c r="B85" s="26" t="s">
        <v>90</v>
      </c>
      <c r="C85" s="24">
        <f t="shared" si="2"/>
        <v>0.14</v>
      </c>
      <c r="D85" s="28">
        <v>0.14</v>
      </c>
      <c r="E85" s="22"/>
      <c r="F85" s="17">
        <v>20</v>
      </c>
      <c r="G85" s="24">
        <f t="shared" si="3"/>
        <v>2.8000000000000003</v>
      </c>
      <c r="H85" s="25"/>
      <c r="I85" s="30"/>
      <c r="L85" s="6"/>
      <c r="M85" s="33"/>
    </row>
    <row r="86" spans="1:13" ht="14.25" customHeight="1">
      <c r="A86" s="26" t="s">
        <v>14</v>
      </c>
      <c r="B86" s="26" t="s">
        <v>91</v>
      </c>
      <c r="C86" s="24">
        <f t="shared" si="2"/>
        <v>0.53</v>
      </c>
      <c r="D86" s="28">
        <v>0.53</v>
      </c>
      <c r="E86" s="22"/>
      <c r="F86" s="17">
        <v>20</v>
      </c>
      <c r="G86" s="24">
        <f t="shared" si="3"/>
        <v>10.600000000000001</v>
      </c>
      <c r="H86" s="25"/>
      <c r="I86" s="30"/>
      <c r="L86" s="6"/>
      <c r="M86" s="6"/>
    </row>
    <row r="87" spans="1:9" ht="14.25" customHeight="1">
      <c r="A87" s="26" t="s">
        <v>14</v>
      </c>
      <c r="B87" s="26" t="s">
        <v>92</v>
      </c>
      <c r="C87" s="24">
        <f t="shared" si="2"/>
        <v>0.53</v>
      </c>
      <c r="D87" s="28">
        <v>0.53</v>
      </c>
      <c r="E87" s="22"/>
      <c r="F87" s="17">
        <v>20</v>
      </c>
      <c r="G87" s="24">
        <f t="shared" si="3"/>
        <v>10.600000000000001</v>
      </c>
      <c r="H87" s="25"/>
      <c r="I87" s="30"/>
    </row>
    <row r="88" spans="1:9" ht="14.25" customHeight="1">
      <c r="A88" s="26" t="s">
        <v>14</v>
      </c>
      <c r="B88" s="26" t="s">
        <v>93</v>
      </c>
      <c r="C88" s="24">
        <f t="shared" si="2"/>
        <v>2</v>
      </c>
      <c r="D88" s="28">
        <v>2</v>
      </c>
      <c r="E88" s="22"/>
      <c r="F88" s="17">
        <v>20</v>
      </c>
      <c r="G88" s="24">
        <f t="shared" si="3"/>
        <v>40</v>
      </c>
      <c r="H88" s="25"/>
      <c r="I88" s="30"/>
    </row>
    <row r="89" spans="1:9" ht="14.25" customHeight="1">
      <c r="A89" s="26" t="s">
        <v>14</v>
      </c>
      <c r="B89" s="26" t="s">
        <v>94</v>
      </c>
      <c r="C89" s="24">
        <f t="shared" si="2"/>
        <v>1.2</v>
      </c>
      <c r="D89" s="28">
        <v>1.2</v>
      </c>
      <c r="E89" s="22"/>
      <c r="F89" s="17">
        <v>20</v>
      </c>
      <c r="G89" s="24">
        <f t="shared" si="3"/>
        <v>24</v>
      </c>
      <c r="H89" s="25"/>
      <c r="I89" s="30"/>
    </row>
    <row r="90" spans="1:9" ht="14.25" customHeight="1">
      <c r="A90" s="26" t="s">
        <v>14</v>
      </c>
      <c r="B90" s="26" t="s">
        <v>95</v>
      </c>
      <c r="C90" s="24">
        <f t="shared" si="2"/>
        <v>1</v>
      </c>
      <c r="D90" s="28">
        <v>1</v>
      </c>
      <c r="E90" s="22"/>
      <c r="F90" s="17">
        <v>20</v>
      </c>
      <c r="G90" s="24">
        <f t="shared" si="3"/>
        <v>20</v>
      </c>
      <c r="H90" s="25"/>
      <c r="I90" s="30"/>
    </row>
    <row r="91" spans="1:9" ht="14.25" customHeight="1">
      <c r="A91" s="26" t="s">
        <v>14</v>
      </c>
      <c r="B91" s="26" t="s">
        <v>96</v>
      </c>
      <c r="C91" s="24">
        <f t="shared" si="2"/>
        <v>1.8</v>
      </c>
      <c r="D91" s="28">
        <v>1.8</v>
      </c>
      <c r="E91" s="22"/>
      <c r="F91" s="17">
        <v>20</v>
      </c>
      <c r="G91" s="24">
        <f t="shared" si="3"/>
        <v>36</v>
      </c>
      <c r="H91" s="25"/>
      <c r="I91" s="30"/>
    </row>
    <row r="92" spans="1:9" ht="14.25" customHeight="1">
      <c r="A92" s="26" t="s">
        <v>14</v>
      </c>
      <c r="B92" s="26" t="s">
        <v>73</v>
      </c>
      <c r="C92" s="24">
        <f t="shared" si="2"/>
        <v>1</v>
      </c>
      <c r="D92" s="28">
        <v>1</v>
      </c>
      <c r="E92" s="22"/>
      <c r="F92" s="17">
        <v>20</v>
      </c>
      <c r="G92" s="24">
        <f t="shared" si="3"/>
        <v>20</v>
      </c>
      <c r="H92" s="25"/>
      <c r="I92" s="30"/>
    </row>
    <row r="93" spans="1:9" ht="14.25" customHeight="1">
      <c r="A93" s="26" t="s">
        <v>14</v>
      </c>
      <c r="B93" s="26" t="s">
        <v>97</v>
      </c>
      <c r="C93" s="24">
        <f t="shared" si="2"/>
        <v>1</v>
      </c>
      <c r="D93" s="28">
        <v>1</v>
      </c>
      <c r="E93" s="22"/>
      <c r="F93" s="17">
        <v>20</v>
      </c>
      <c r="G93" s="24">
        <f t="shared" si="3"/>
        <v>20</v>
      </c>
      <c r="H93" s="25"/>
      <c r="I93" s="30"/>
    </row>
    <row r="94" spans="1:13" ht="14.25" customHeight="1">
      <c r="A94" s="26" t="s">
        <v>14</v>
      </c>
      <c r="B94" s="26" t="s">
        <v>98</v>
      </c>
      <c r="C94" s="24">
        <f t="shared" si="2"/>
        <v>1.5</v>
      </c>
      <c r="D94" s="28"/>
      <c r="E94" s="22">
        <v>1.5</v>
      </c>
      <c r="F94" s="17">
        <v>20</v>
      </c>
      <c r="G94" s="24">
        <f t="shared" si="3"/>
        <v>30</v>
      </c>
      <c r="H94" s="25"/>
      <c r="I94" s="30"/>
      <c r="L94" s="6"/>
      <c r="M94" s="6"/>
    </row>
    <row r="95" spans="1:13" ht="14.25" customHeight="1">
      <c r="A95" s="26" t="s">
        <v>99</v>
      </c>
      <c r="B95" s="28"/>
      <c r="C95" s="24">
        <f>SUM(C96:C128)</f>
        <v>89.89999999999996</v>
      </c>
      <c r="D95" s="24">
        <f>SUM(D96:D128)</f>
        <v>12.1</v>
      </c>
      <c r="E95" s="24">
        <f>SUM(E96:E128)</f>
        <v>77.79999999999998</v>
      </c>
      <c r="F95" s="17">
        <v>20</v>
      </c>
      <c r="G95" s="24">
        <f>SUM(G96:G128)</f>
        <v>1798</v>
      </c>
      <c r="H95" s="25"/>
      <c r="I95" s="30"/>
      <c r="L95" s="6"/>
      <c r="M95" s="6"/>
    </row>
    <row r="96" spans="1:13" ht="14.25" customHeight="1">
      <c r="A96" s="26" t="s">
        <v>100</v>
      </c>
      <c r="B96" s="26" t="s">
        <v>101</v>
      </c>
      <c r="C96" s="24">
        <f aca="true" t="shared" si="4" ref="C96:C128">D96+E96</f>
        <v>1.2</v>
      </c>
      <c r="D96" s="28">
        <v>1.2</v>
      </c>
      <c r="E96" s="22"/>
      <c r="F96" s="17">
        <v>20</v>
      </c>
      <c r="G96" s="24">
        <f>C96*F96</f>
        <v>24</v>
      </c>
      <c r="H96" s="25"/>
      <c r="I96" s="30"/>
      <c r="L96" s="6"/>
      <c r="M96" s="6"/>
    </row>
    <row r="97" spans="1:13" ht="14.25" customHeight="1">
      <c r="A97" s="26" t="s">
        <v>100</v>
      </c>
      <c r="B97" s="26" t="s">
        <v>102</v>
      </c>
      <c r="C97" s="24">
        <f t="shared" si="4"/>
        <v>2.3</v>
      </c>
      <c r="D97" s="28">
        <v>2.3</v>
      </c>
      <c r="E97" s="22"/>
      <c r="F97" s="17">
        <v>20</v>
      </c>
      <c r="G97" s="24">
        <f aca="true" t="shared" si="5" ref="G97:G128">C97*F97</f>
        <v>46</v>
      </c>
      <c r="H97" s="25"/>
      <c r="I97" s="30"/>
      <c r="L97" s="6"/>
      <c r="M97" s="6"/>
    </row>
    <row r="98" spans="1:13" ht="14.25" customHeight="1">
      <c r="A98" s="26" t="s">
        <v>100</v>
      </c>
      <c r="B98" s="26" t="s">
        <v>103</v>
      </c>
      <c r="C98" s="24">
        <f t="shared" si="4"/>
        <v>6</v>
      </c>
      <c r="D98" s="28">
        <v>2.8</v>
      </c>
      <c r="E98" s="22">
        <v>3.2</v>
      </c>
      <c r="F98" s="17">
        <v>20</v>
      </c>
      <c r="G98" s="24">
        <f t="shared" si="5"/>
        <v>120</v>
      </c>
      <c r="H98" s="25"/>
      <c r="I98" s="30"/>
      <c r="L98" s="6"/>
      <c r="M98" s="6"/>
    </row>
    <row r="99" spans="1:13" ht="14.25" customHeight="1">
      <c r="A99" s="26" t="s">
        <v>100</v>
      </c>
      <c r="B99" s="26" t="s">
        <v>104</v>
      </c>
      <c r="C99" s="24">
        <f t="shared" si="4"/>
        <v>2.8</v>
      </c>
      <c r="D99" s="28">
        <v>2.8</v>
      </c>
      <c r="E99" s="22"/>
      <c r="F99" s="17">
        <v>20</v>
      </c>
      <c r="G99" s="24">
        <f t="shared" si="5"/>
        <v>56</v>
      </c>
      <c r="H99" s="25"/>
      <c r="I99" s="30"/>
      <c r="L99" s="6"/>
      <c r="M99" s="6"/>
    </row>
    <row r="100" spans="1:13" ht="14.25" customHeight="1">
      <c r="A100" s="26" t="s">
        <v>100</v>
      </c>
      <c r="B100" s="26" t="s">
        <v>105</v>
      </c>
      <c r="C100" s="24">
        <f t="shared" si="4"/>
        <v>2</v>
      </c>
      <c r="D100" s="28">
        <v>2</v>
      </c>
      <c r="E100" s="22"/>
      <c r="F100" s="17">
        <v>20</v>
      </c>
      <c r="G100" s="24">
        <f t="shared" si="5"/>
        <v>40</v>
      </c>
      <c r="H100" s="25"/>
      <c r="I100" s="30"/>
      <c r="L100" s="6"/>
      <c r="M100" s="6"/>
    </row>
    <row r="101" spans="1:13" ht="14.25" customHeight="1">
      <c r="A101" s="26" t="s">
        <v>100</v>
      </c>
      <c r="B101" s="26" t="s">
        <v>106</v>
      </c>
      <c r="C101" s="24">
        <f t="shared" si="4"/>
        <v>4.8</v>
      </c>
      <c r="D101" s="28">
        <v>1</v>
      </c>
      <c r="E101" s="22">
        <v>3.8</v>
      </c>
      <c r="F101" s="17">
        <v>20</v>
      </c>
      <c r="G101" s="24">
        <f t="shared" si="5"/>
        <v>96</v>
      </c>
      <c r="H101" s="25"/>
      <c r="I101" s="30"/>
      <c r="L101" s="6"/>
      <c r="M101" s="6"/>
    </row>
    <row r="102" spans="1:13" ht="14.25" customHeight="1">
      <c r="A102" s="26" t="s">
        <v>100</v>
      </c>
      <c r="B102" s="26" t="s">
        <v>107</v>
      </c>
      <c r="C102" s="24">
        <f t="shared" si="4"/>
        <v>2.6</v>
      </c>
      <c r="D102" s="28"/>
      <c r="E102" s="28">
        <v>2.6</v>
      </c>
      <c r="F102" s="17">
        <v>20</v>
      </c>
      <c r="G102" s="24">
        <f t="shared" si="5"/>
        <v>52</v>
      </c>
      <c r="H102" s="25"/>
      <c r="I102" s="30"/>
      <c r="L102" s="6"/>
      <c r="M102" s="6"/>
    </row>
    <row r="103" spans="1:13" ht="14.25" customHeight="1">
      <c r="A103" s="26" t="s">
        <v>100</v>
      </c>
      <c r="B103" s="26" t="s">
        <v>108</v>
      </c>
      <c r="C103" s="24">
        <f t="shared" si="4"/>
        <v>8.21</v>
      </c>
      <c r="D103" s="28"/>
      <c r="E103" s="28">
        <v>8.21</v>
      </c>
      <c r="F103" s="17">
        <v>20</v>
      </c>
      <c r="G103" s="24">
        <f t="shared" si="5"/>
        <v>164.20000000000002</v>
      </c>
      <c r="H103" s="25"/>
      <c r="I103" s="30"/>
      <c r="L103" s="6"/>
      <c r="M103" s="6"/>
    </row>
    <row r="104" spans="1:13" ht="14.25" customHeight="1">
      <c r="A104" s="26" t="s">
        <v>100</v>
      </c>
      <c r="B104" s="26" t="s">
        <v>109</v>
      </c>
      <c r="C104" s="24">
        <f t="shared" si="4"/>
        <v>5.59</v>
      </c>
      <c r="D104" s="28"/>
      <c r="E104" s="28">
        <v>5.59</v>
      </c>
      <c r="F104" s="17">
        <v>20</v>
      </c>
      <c r="G104" s="24">
        <f t="shared" si="5"/>
        <v>111.8</v>
      </c>
      <c r="H104" s="25"/>
      <c r="I104" s="30"/>
      <c r="L104" s="6"/>
      <c r="M104" s="6"/>
    </row>
    <row r="105" spans="1:13" ht="14.25" customHeight="1">
      <c r="A105" s="26" t="s">
        <v>100</v>
      </c>
      <c r="B105" s="26" t="s">
        <v>110</v>
      </c>
      <c r="C105" s="24">
        <f t="shared" si="4"/>
        <v>25.4</v>
      </c>
      <c r="D105" s="28"/>
      <c r="E105" s="28">
        <v>25.4</v>
      </c>
      <c r="F105" s="17">
        <v>20</v>
      </c>
      <c r="G105" s="24">
        <f t="shared" si="5"/>
        <v>508</v>
      </c>
      <c r="H105" s="25"/>
      <c r="I105" s="30"/>
      <c r="L105" s="6"/>
      <c r="M105" s="6"/>
    </row>
    <row r="106" spans="1:13" ht="14.25" customHeight="1">
      <c r="A106" s="26" t="s">
        <v>100</v>
      </c>
      <c r="B106" s="26" t="s">
        <v>111</v>
      </c>
      <c r="C106" s="24">
        <f t="shared" si="4"/>
        <v>2</v>
      </c>
      <c r="D106" s="28"/>
      <c r="E106" s="28">
        <v>2</v>
      </c>
      <c r="F106" s="17">
        <v>20</v>
      </c>
      <c r="G106" s="24">
        <f t="shared" si="5"/>
        <v>40</v>
      </c>
      <c r="H106" s="25"/>
      <c r="I106" s="30"/>
      <c r="L106" s="6"/>
      <c r="M106" s="33"/>
    </row>
    <row r="107" spans="1:13" ht="14.25" customHeight="1">
      <c r="A107" s="26" t="s">
        <v>100</v>
      </c>
      <c r="B107" s="26" t="s">
        <v>112</v>
      </c>
      <c r="C107" s="24">
        <f t="shared" si="4"/>
        <v>0.8</v>
      </c>
      <c r="D107" s="28"/>
      <c r="E107" s="28">
        <v>0.8</v>
      </c>
      <c r="F107" s="17">
        <v>20</v>
      </c>
      <c r="G107" s="24">
        <f t="shared" si="5"/>
        <v>16</v>
      </c>
      <c r="H107" s="25"/>
      <c r="I107" s="30"/>
      <c r="L107" s="6"/>
      <c r="M107" s="6"/>
    </row>
    <row r="108" spans="1:13" ht="14.25" customHeight="1">
      <c r="A108" s="26" t="s">
        <v>100</v>
      </c>
      <c r="B108" s="26" t="s">
        <v>113</v>
      </c>
      <c r="C108" s="24">
        <f t="shared" si="4"/>
        <v>0.6</v>
      </c>
      <c r="D108" s="28"/>
      <c r="E108" s="28">
        <v>0.6</v>
      </c>
      <c r="F108" s="17">
        <v>20</v>
      </c>
      <c r="G108" s="24">
        <f t="shared" si="5"/>
        <v>12</v>
      </c>
      <c r="H108" s="25"/>
      <c r="I108" s="30"/>
      <c r="L108" s="6"/>
      <c r="M108" s="6"/>
    </row>
    <row r="109" spans="1:9" ht="14.25" customHeight="1">
      <c r="A109" s="26" t="s">
        <v>100</v>
      </c>
      <c r="B109" s="26" t="s">
        <v>114</v>
      </c>
      <c r="C109" s="24">
        <f t="shared" si="4"/>
        <v>0.6</v>
      </c>
      <c r="D109" s="28"/>
      <c r="E109" s="28">
        <v>0.6</v>
      </c>
      <c r="F109" s="17">
        <v>20</v>
      </c>
      <c r="G109" s="24">
        <f t="shared" si="5"/>
        <v>12</v>
      </c>
      <c r="H109" s="25"/>
      <c r="I109" s="30"/>
    </row>
    <row r="110" spans="1:9" ht="14.25" customHeight="1">
      <c r="A110" s="26" t="s">
        <v>100</v>
      </c>
      <c r="B110" s="26" t="s">
        <v>115</v>
      </c>
      <c r="C110" s="24">
        <f t="shared" si="4"/>
        <v>0.5</v>
      </c>
      <c r="D110" s="28"/>
      <c r="E110" s="28">
        <v>0.5</v>
      </c>
      <c r="F110" s="17">
        <v>20</v>
      </c>
      <c r="G110" s="24">
        <f t="shared" si="5"/>
        <v>10</v>
      </c>
      <c r="H110" s="26"/>
      <c r="I110" s="30"/>
    </row>
    <row r="111" spans="1:9" ht="14.25" customHeight="1">
      <c r="A111" s="26" t="s">
        <v>100</v>
      </c>
      <c r="B111" s="26" t="s">
        <v>116</v>
      </c>
      <c r="C111" s="24">
        <f t="shared" si="4"/>
        <v>0.5</v>
      </c>
      <c r="D111" s="28"/>
      <c r="E111" s="28">
        <v>0.5</v>
      </c>
      <c r="F111" s="17">
        <v>20</v>
      </c>
      <c r="G111" s="24">
        <f t="shared" si="5"/>
        <v>10</v>
      </c>
      <c r="H111" s="25"/>
      <c r="I111" s="30"/>
    </row>
    <row r="112" spans="1:9" ht="14.25" customHeight="1">
      <c r="A112" s="26" t="s">
        <v>100</v>
      </c>
      <c r="B112" s="26" t="s">
        <v>117</v>
      </c>
      <c r="C112" s="24">
        <f t="shared" si="4"/>
        <v>0.5</v>
      </c>
      <c r="D112" s="28"/>
      <c r="E112" s="28">
        <v>0.5</v>
      </c>
      <c r="F112" s="17">
        <v>20</v>
      </c>
      <c r="G112" s="24">
        <f t="shared" si="5"/>
        <v>10</v>
      </c>
      <c r="H112" s="25"/>
      <c r="I112" s="30"/>
    </row>
    <row r="113" spans="1:9" ht="14.25" customHeight="1">
      <c r="A113" s="26" t="s">
        <v>100</v>
      </c>
      <c r="B113" s="26" t="s">
        <v>118</v>
      </c>
      <c r="C113" s="24">
        <f t="shared" si="4"/>
        <v>0.7</v>
      </c>
      <c r="D113" s="28"/>
      <c r="E113" s="28">
        <v>0.7</v>
      </c>
      <c r="F113" s="17">
        <v>20</v>
      </c>
      <c r="G113" s="24">
        <f t="shared" si="5"/>
        <v>14</v>
      </c>
      <c r="H113" s="25"/>
      <c r="I113" s="30"/>
    </row>
    <row r="114" spans="1:9" ht="14.25" customHeight="1">
      <c r="A114" s="26" t="s">
        <v>100</v>
      </c>
      <c r="B114" s="21" t="s">
        <v>119</v>
      </c>
      <c r="C114" s="24">
        <f t="shared" si="4"/>
        <v>0.3</v>
      </c>
      <c r="D114" s="28"/>
      <c r="E114" s="22">
        <v>0.3</v>
      </c>
      <c r="F114" s="17">
        <v>20</v>
      </c>
      <c r="G114" s="24">
        <f t="shared" si="5"/>
        <v>6</v>
      </c>
      <c r="H114" s="25"/>
      <c r="I114" s="30"/>
    </row>
    <row r="115" spans="1:13" ht="14.25" customHeight="1">
      <c r="A115" s="26" t="s">
        <v>100</v>
      </c>
      <c r="B115" s="26" t="s">
        <v>120</v>
      </c>
      <c r="C115" s="24">
        <f t="shared" si="4"/>
        <v>3.8</v>
      </c>
      <c r="D115" s="28"/>
      <c r="E115" s="28">
        <v>3.8</v>
      </c>
      <c r="F115" s="17">
        <v>20</v>
      </c>
      <c r="G115" s="24">
        <f t="shared" si="5"/>
        <v>76</v>
      </c>
      <c r="H115" s="25"/>
      <c r="I115" s="30"/>
      <c r="L115" s="6"/>
      <c r="M115" s="6"/>
    </row>
    <row r="116" spans="1:13" ht="14.25" customHeight="1">
      <c r="A116" s="26" t="s">
        <v>100</v>
      </c>
      <c r="B116" s="34" t="s">
        <v>121</v>
      </c>
      <c r="C116" s="24">
        <f t="shared" si="4"/>
        <v>0.8</v>
      </c>
      <c r="D116" s="28"/>
      <c r="E116" s="28">
        <v>0.8</v>
      </c>
      <c r="F116" s="17">
        <v>20</v>
      </c>
      <c r="G116" s="24">
        <f t="shared" si="5"/>
        <v>16</v>
      </c>
      <c r="H116" s="25"/>
      <c r="I116" s="30"/>
      <c r="L116" s="6"/>
      <c r="M116" s="6"/>
    </row>
    <row r="117" spans="1:13" ht="14.25" customHeight="1">
      <c r="A117" s="26" t="s">
        <v>100</v>
      </c>
      <c r="B117" s="34" t="s">
        <v>122</v>
      </c>
      <c r="C117" s="24">
        <f t="shared" si="4"/>
        <v>0.65</v>
      </c>
      <c r="D117" s="28"/>
      <c r="E117" s="28">
        <v>0.65</v>
      </c>
      <c r="F117" s="17">
        <v>20</v>
      </c>
      <c r="G117" s="24">
        <f t="shared" si="5"/>
        <v>13</v>
      </c>
      <c r="H117" s="25"/>
      <c r="I117" s="30"/>
      <c r="L117" s="6"/>
      <c r="M117" s="6"/>
    </row>
    <row r="118" spans="1:13" ht="14.25" customHeight="1">
      <c r="A118" s="26" t="s">
        <v>100</v>
      </c>
      <c r="B118" s="34" t="s">
        <v>123</v>
      </c>
      <c r="C118" s="24">
        <f t="shared" si="4"/>
        <v>1.1</v>
      </c>
      <c r="D118" s="28"/>
      <c r="E118" s="28">
        <v>1.1</v>
      </c>
      <c r="F118" s="17">
        <v>20</v>
      </c>
      <c r="G118" s="24">
        <f t="shared" si="5"/>
        <v>22</v>
      </c>
      <c r="H118" s="25"/>
      <c r="I118" s="30"/>
      <c r="L118" s="6"/>
      <c r="M118" s="6"/>
    </row>
    <row r="119" spans="1:13" ht="14.25" customHeight="1">
      <c r="A119" s="26" t="s">
        <v>100</v>
      </c>
      <c r="B119" s="34" t="s">
        <v>117</v>
      </c>
      <c r="C119" s="24">
        <f t="shared" si="4"/>
        <v>1.6</v>
      </c>
      <c r="D119" s="28"/>
      <c r="E119" s="28">
        <v>1.6</v>
      </c>
      <c r="F119" s="17">
        <v>20</v>
      </c>
      <c r="G119" s="24">
        <f t="shared" si="5"/>
        <v>32</v>
      </c>
      <c r="H119" s="25"/>
      <c r="I119" s="30"/>
      <c r="L119" s="6"/>
      <c r="M119" s="6"/>
    </row>
    <row r="120" spans="1:13" ht="14.25" customHeight="1">
      <c r="A120" s="26" t="s">
        <v>100</v>
      </c>
      <c r="B120" s="34" t="s">
        <v>124</v>
      </c>
      <c r="C120" s="24">
        <f t="shared" si="4"/>
        <v>1.6</v>
      </c>
      <c r="D120" s="28"/>
      <c r="E120" s="28">
        <v>1.6</v>
      </c>
      <c r="F120" s="17">
        <v>20</v>
      </c>
      <c r="G120" s="24">
        <f t="shared" si="5"/>
        <v>32</v>
      </c>
      <c r="H120" s="25"/>
      <c r="I120" s="30"/>
      <c r="L120" s="6"/>
      <c r="M120" s="6"/>
    </row>
    <row r="121" spans="1:13" ht="14.25" customHeight="1">
      <c r="A121" s="26" t="s">
        <v>100</v>
      </c>
      <c r="B121" s="34" t="s">
        <v>125</v>
      </c>
      <c r="C121" s="24">
        <f t="shared" si="4"/>
        <v>1.1</v>
      </c>
      <c r="D121" s="28"/>
      <c r="E121" s="28">
        <v>1.1</v>
      </c>
      <c r="F121" s="17">
        <v>20</v>
      </c>
      <c r="G121" s="24">
        <f t="shared" si="5"/>
        <v>22</v>
      </c>
      <c r="H121" s="25"/>
      <c r="I121" s="30"/>
      <c r="L121" s="6"/>
      <c r="M121" s="6"/>
    </row>
    <row r="122" spans="1:13" ht="14.25" customHeight="1">
      <c r="A122" s="26" t="s">
        <v>100</v>
      </c>
      <c r="B122" s="34" t="s">
        <v>126</v>
      </c>
      <c r="C122" s="24">
        <f t="shared" si="4"/>
        <v>0.8</v>
      </c>
      <c r="D122" s="28"/>
      <c r="E122" s="28">
        <v>0.8</v>
      </c>
      <c r="F122" s="17">
        <v>20</v>
      </c>
      <c r="G122" s="24">
        <f t="shared" si="5"/>
        <v>16</v>
      </c>
      <c r="H122" s="35"/>
      <c r="I122" s="30"/>
      <c r="L122" s="6"/>
      <c r="M122" s="6"/>
    </row>
    <row r="123" spans="1:13" ht="14.25" customHeight="1">
      <c r="A123" s="26" t="s">
        <v>100</v>
      </c>
      <c r="B123" s="34" t="s">
        <v>127</v>
      </c>
      <c r="C123" s="24">
        <f t="shared" si="4"/>
        <v>1.4</v>
      </c>
      <c r="D123" s="28"/>
      <c r="E123" s="28">
        <v>1.4</v>
      </c>
      <c r="F123" s="17">
        <v>20</v>
      </c>
      <c r="G123" s="24">
        <f t="shared" si="5"/>
        <v>28</v>
      </c>
      <c r="H123" s="21"/>
      <c r="I123" s="30"/>
      <c r="L123" s="6"/>
      <c r="M123" s="6"/>
    </row>
    <row r="124" spans="1:13" ht="14.25" customHeight="1">
      <c r="A124" s="26" t="s">
        <v>100</v>
      </c>
      <c r="B124" s="26" t="s">
        <v>107</v>
      </c>
      <c r="C124" s="24">
        <f t="shared" si="4"/>
        <v>3.6</v>
      </c>
      <c r="D124" s="28"/>
      <c r="E124" s="28">
        <v>3.6</v>
      </c>
      <c r="F124" s="17">
        <v>20</v>
      </c>
      <c r="G124" s="24">
        <f t="shared" si="5"/>
        <v>72</v>
      </c>
      <c r="H124" s="36"/>
      <c r="I124" s="30"/>
      <c r="L124" s="6"/>
      <c r="M124" s="6"/>
    </row>
    <row r="125" spans="1:13" ht="14.25" customHeight="1">
      <c r="A125" s="26" t="s">
        <v>100</v>
      </c>
      <c r="B125" s="26" t="s">
        <v>113</v>
      </c>
      <c r="C125" s="24">
        <f t="shared" si="4"/>
        <v>0.8</v>
      </c>
      <c r="D125" s="28"/>
      <c r="E125" s="28">
        <v>0.8</v>
      </c>
      <c r="F125" s="17">
        <v>20</v>
      </c>
      <c r="G125" s="24">
        <f t="shared" si="5"/>
        <v>16</v>
      </c>
      <c r="H125" s="25"/>
      <c r="I125" s="30"/>
      <c r="L125" s="6"/>
      <c r="M125" s="6"/>
    </row>
    <row r="126" spans="1:13" ht="14.25" customHeight="1">
      <c r="A126" s="26" t="s">
        <v>100</v>
      </c>
      <c r="B126" s="26" t="s">
        <v>118</v>
      </c>
      <c r="C126" s="24">
        <f t="shared" si="4"/>
        <v>2.1</v>
      </c>
      <c r="D126" s="28"/>
      <c r="E126" s="28">
        <v>2.1</v>
      </c>
      <c r="F126" s="17">
        <v>20</v>
      </c>
      <c r="G126" s="24">
        <f t="shared" si="5"/>
        <v>42</v>
      </c>
      <c r="H126" s="25"/>
      <c r="I126" s="30"/>
      <c r="L126" s="6"/>
      <c r="M126" s="6"/>
    </row>
    <row r="127" spans="1:13" ht="14.25" customHeight="1">
      <c r="A127" s="26" t="s">
        <v>100</v>
      </c>
      <c r="B127" s="21" t="s">
        <v>119</v>
      </c>
      <c r="C127" s="24">
        <f t="shared" si="4"/>
        <v>2</v>
      </c>
      <c r="D127" s="28"/>
      <c r="E127" s="22">
        <v>2</v>
      </c>
      <c r="F127" s="17">
        <v>20</v>
      </c>
      <c r="G127" s="24">
        <f t="shared" si="5"/>
        <v>40</v>
      </c>
      <c r="H127" s="25"/>
      <c r="I127" s="30"/>
      <c r="L127" s="6"/>
      <c r="M127" s="6"/>
    </row>
    <row r="128" spans="1:13" ht="14.25" customHeight="1">
      <c r="A128" s="26" t="s">
        <v>100</v>
      </c>
      <c r="B128" s="26" t="s">
        <v>116</v>
      </c>
      <c r="C128" s="24">
        <f t="shared" si="4"/>
        <v>1.15</v>
      </c>
      <c r="D128" s="28"/>
      <c r="E128" s="28">
        <v>1.15</v>
      </c>
      <c r="F128" s="17">
        <v>20</v>
      </c>
      <c r="G128" s="24">
        <f t="shared" si="5"/>
        <v>23</v>
      </c>
      <c r="H128" s="25"/>
      <c r="I128" s="30"/>
      <c r="L128" s="6"/>
      <c r="M128" s="33"/>
    </row>
    <row r="129" spans="1:13" ht="14.25" customHeight="1">
      <c r="A129" s="26" t="s">
        <v>128</v>
      </c>
      <c r="B129" s="28"/>
      <c r="C129" s="24">
        <f>SUM(C130:C169)</f>
        <v>52</v>
      </c>
      <c r="D129" s="24">
        <f>SUM(D130:D169)</f>
        <v>18.200000000000003</v>
      </c>
      <c r="E129" s="24">
        <f>SUM(E130:E169)</f>
        <v>33.800000000000004</v>
      </c>
      <c r="F129" s="17">
        <v>20</v>
      </c>
      <c r="G129" s="24">
        <f>SUM(G130:G169)</f>
        <v>1040</v>
      </c>
      <c r="H129" s="25"/>
      <c r="I129" s="30"/>
      <c r="L129" s="6"/>
      <c r="M129" s="6"/>
    </row>
    <row r="130" spans="1:9" ht="14.25" customHeight="1">
      <c r="A130" s="26" t="s">
        <v>129</v>
      </c>
      <c r="B130" s="26" t="s">
        <v>130</v>
      </c>
      <c r="C130" s="24">
        <f aca="true" t="shared" si="6" ref="C130:C169">D130+E130</f>
        <v>1.2</v>
      </c>
      <c r="D130" s="28">
        <v>1.2</v>
      </c>
      <c r="E130" s="22"/>
      <c r="F130" s="17">
        <v>20</v>
      </c>
      <c r="G130" s="24">
        <f>C130*F130</f>
        <v>24</v>
      </c>
      <c r="H130" s="25"/>
      <c r="I130" s="30"/>
    </row>
    <row r="131" spans="1:9" ht="14.25" customHeight="1">
      <c r="A131" s="26" t="s">
        <v>129</v>
      </c>
      <c r="B131" s="26" t="s">
        <v>131</v>
      </c>
      <c r="C131" s="24">
        <f t="shared" si="6"/>
        <v>1.3</v>
      </c>
      <c r="D131" s="28">
        <v>1.3</v>
      </c>
      <c r="E131" s="22"/>
      <c r="F131" s="17">
        <v>20</v>
      </c>
      <c r="G131" s="24">
        <f aca="true" t="shared" si="7" ref="G131:G169">C131*F131</f>
        <v>26</v>
      </c>
      <c r="H131" s="25"/>
      <c r="I131" s="30"/>
    </row>
    <row r="132" spans="1:9" ht="14.25" customHeight="1">
      <c r="A132" s="26" t="s">
        <v>129</v>
      </c>
      <c r="B132" s="26" t="s">
        <v>132</v>
      </c>
      <c r="C132" s="24">
        <f t="shared" si="6"/>
        <v>2.25</v>
      </c>
      <c r="D132" s="28">
        <v>1.5</v>
      </c>
      <c r="E132" s="22">
        <v>0.75</v>
      </c>
      <c r="F132" s="17">
        <v>20</v>
      </c>
      <c r="G132" s="24">
        <f t="shared" si="7"/>
        <v>45</v>
      </c>
      <c r="H132" s="25"/>
      <c r="I132" s="30"/>
    </row>
    <row r="133" spans="1:9" ht="14.25" customHeight="1">
      <c r="A133" s="26" t="s">
        <v>129</v>
      </c>
      <c r="B133" s="26" t="s">
        <v>133</v>
      </c>
      <c r="C133" s="24">
        <f t="shared" si="6"/>
        <v>0.9</v>
      </c>
      <c r="D133" s="28">
        <v>0.9</v>
      </c>
      <c r="E133" s="22"/>
      <c r="F133" s="17">
        <v>20</v>
      </c>
      <c r="G133" s="24">
        <f t="shared" si="7"/>
        <v>18</v>
      </c>
      <c r="H133" s="25"/>
      <c r="I133" s="30"/>
    </row>
    <row r="134" spans="1:9" ht="14.25" customHeight="1">
      <c r="A134" s="26" t="s">
        <v>129</v>
      </c>
      <c r="B134" s="26" t="s">
        <v>134</v>
      </c>
      <c r="C134" s="24">
        <f t="shared" si="6"/>
        <v>1.3</v>
      </c>
      <c r="D134" s="28">
        <v>1.3</v>
      </c>
      <c r="E134" s="22"/>
      <c r="F134" s="17">
        <v>20</v>
      </c>
      <c r="G134" s="24">
        <f t="shared" si="7"/>
        <v>26</v>
      </c>
      <c r="H134" s="25"/>
      <c r="I134" s="30"/>
    </row>
    <row r="135" spans="1:9" ht="14.25" customHeight="1">
      <c r="A135" s="26" t="s">
        <v>129</v>
      </c>
      <c r="B135" s="26" t="s">
        <v>135</v>
      </c>
      <c r="C135" s="24">
        <f t="shared" si="6"/>
        <v>1</v>
      </c>
      <c r="D135" s="28">
        <v>1</v>
      </c>
      <c r="E135" s="22"/>
      <c r="F135" s="17">
        <v>20</v>
      </c>
      <c r="G135" s="24">
        <f t="shared" si="7"/>
        <v>20</v>
      </c>
      <c r="H135" s="25"/>
      <c r="I135" s="30"/>
    </row>
    <row r="136" spans="1:9" ht="14.25" customHeight="1">
      <c r="A136" s="26" t="s">
        <v>129</v>
      </c>
      <c r="B136" s="26" t="s">
        <v>136</v>
      </c>
      <c r="C136" s="24">
        <f t="shared" si="6"/>
        <v>3.3</v>
      </c>
      <c r="D136" s="28">
        <v>3.3</v>
      </c>
      <c r="E136" s="22"/>
      <c r="F136" s="17">
        <v>20</v>
      </c>
      <c r="G136" s="24">
        <f t="shared" si="7"/>
        <v>66</v>
      </c>
      <c r="H136" s="25"/>
      <c r="I136" s="30"/>
    </row>
    <row r="137" spans="1:13" ht="14.25" customHeight="1">
      <c r="A137" s="26" t="s">
        <v>129</v>
      </c>
      <c r="B137" s="26" t="s">
        <v>137</v>
      </c>
      <c r="C137" s="24">
        <f t="shared" si="6"/>
        <v>2.8</v>
      </c>
      <c r="D137" s="28">
        <v>2.8</v>
      </c>
      <c r="E137" s="22"/>
      <c r="F137" s="17">
        <v>20</v>
      </c>
      <c r="G137" s="24">
        <f t="shared" si="7"/>
        <v>56</v>
      </c>
      <c r="H137" s="26"/>
      <c r="I137" s="30"/>
      <c r="L137" s="6"/>
      <c r="M137" s="6"/>
    </row>
    <row r="138" spans="1:13" ht="14.25" customHeight="1">
      <c r="A138" s="26" t="s">
        <v>129</v>
      </c>
      <c r="B138" s="26" t="s">
        <v>138</v>
      </c>
      <c r="C138" s="24">
        <f t="shared" si="6"/>
        <v>4.9</v>
      </c>
      <c r="D138" s="28">
        <v>4.9</v>
      </c>
      <c r="E138" s="22"/>
      <c r="F138" s="17">
        <v>20</v>
      </c>
      <c r="G138" s="24">
        <f t="shared" si="7"/>
        <v>98</v>
      </c>
      <c r="H138" s="25"/>
      <c r="I138" s="30"/>
      <c r="L138" s="6"/>
      <c r="M138" s="6"/>
    </row>
    <row r="139" spans="1:13" ht="14.25" customHeight="1">
      <c r="A139" s="26" t="s">
        <v>129</v>
      </c>
      <c r="B139" s="26" t="s">
        <v>139</v>
      </c>
      <c r="C139" s="24">
        <f t="shared" si="6"/>
        <v>2</v>
      </c>
      <c r="D139" s="28"/>
      <c r="E139" s="28">
        <v>2</v>
      </c>
      <c r="F139" s="17">
        <v>20</v>
      </c>
      <c r="G139" s="24">
        <f t="shared" si="7"/>
        <v>40</v>
      </c>
      <c r="H139" s="25"/>
      <c r="I139" s="30"/>
      <c r="L139" s="6"/>
      <c r="M139" s="6"/>
    </row>
    <row r="140" spans="1:13" ht="14.25" customHeight="1">
      <c r="A140" s="26" t="s">
        <v>129</v>
      </c>
      <c r="B140" s="26" t="s">
        <v>140</v>
      </c>
      <c r="C140" s="24">
        <f t="shared" si="6"/>
        <v>0.7</v>
      </c>
      <c r="D140" s="28"/>
      <c r="E140" s="28">
        <v>0.7</v>
      </c>
      <c r="F140" s="17">
        <v>20</v>
      </c>
      <c r="G140" s="24">
        <f t="shared" si="7"/>
        <v>14</v>
      </c>
      <c r="H140" s="25"/>
      <c r="I140" s="30"/>
      <c r="L140" s="6"/>
      <c r="M140" s="6"/>
    </row>
    <row r="141" spans="1:13" ht="14.25" customHeight="1">
      <c r="A141" s="26" t="s">
        <v>129</v>
      </c>
      <c r="B141" s="26" t="s">
        <v>141</v>
      </c>
      <c r="C141" s="24">
        <f t="shared" si="6"/>
        <v>1.4</v>
      </c>
      <c r="D141" s="28"/>
      <c r="E141" s="28">
        <v>1.4</v>
      </c>
      <c r="F141" s="17">
        <v>20</v>
      </c>
      <c r="G141" s="24">
        <f t="shared" si="7"/>
        <v>28</v>
      </c>
      <c r="H141" s="25"/>
      <c r="I141" s="30"/>
      <c r="L141" s="6"/>
      <c r="M141" s="6"/>
    </row>
    <row r="142" spans="1:13" ht="14.25" customHeight="1">
      <c r="A142" s="26" t="s">
        <v>129</v>
      </c>
      <c r="B142" s="26" t="s">
        <v>142</v>
      </c>
      <c r="C142" s="24">
        <f t="shared" si="6"/>
        <v>1.61</v>
      </c>
      <c r="D142" s="28"/>
      <c r="E142" s="28">
        <v>1.61</v>
      </c>
      <c r="F142" s="17">
        <v>20</v>
      </c>
      <c r="G142" s="24">
        <f t="shared" si="7"/>
        <v>32.2</v>
      </c>
      <c r="H142" s="25"/>
      <c r="I142" s="30"/>
      <c r="L142" s="6"/>
      <c r="M142" s="6"/>
    </row>
    <row r="143" spans="1:13" ht="14.25" customHeight="1">
      <c r="A143" s="26" t="s">
        <v>129</v>
      </c>
      <c r="B143" s="26" t="s">
        <v>143</v>
      </c>
      <c r="C143" s="24">
        <f t="shared" si="6"/>
        <v>1</v>
      </c>
      <c r="D143" s="28"/>
      <c r="E143" s="28">
        <v>1</v>
      </c>
      <c r="F143" s="17">
        <v>20</v>
      </c>
      <c r="G143" s="24">
        <f t="shared" si="7"/>
        <v>20</v>
      </c>
      <c r="H143" s="25"/>
      <c r="I143" s="30"/>
      <c r="L143" s="6"/>
      <c r="M143" s="6"/>
    </row>
    <row r="144" spans="1:13" ht="14.25" customHeight="1">
      <c r="A144" s="26" t="s">
        <v>129</v>
      </c>
      <c r="B144" s="26" t="s">
        <v>143</v>
      </c>
      <c r="C144" s="24">
        <f t="shared" si="6"/>
        <v>0.28</v>
      </c>
      <c r="D144" s="28"/>
      <c r="E144" s="28">
        <v>0.28</v>
      </c>
      <c r="F144" s="17">
        <v>20</v>
      </c>
      <c r="G144" s="24">
        <f t="shared" si="7"/>
        <v>5.6000000000000005</v>
      </c>
      <c r="H144" s="25"/>
      <c r="I144" s="30"/>
      <c r="L144" s="6"/>
      <c r="M144" s="6"/>
    </row>
    <row r="145" spans="1:13" ht="14.25" customHeight="1">
      <c r="A145" s="26" t="s">
        <v>129</v>
      </c>
      <c r="B145" s="26" t="s">
        <v>144</v>
      </c>
      <c r="C145" s="24">
        <f t="shared" si="6"/>
        <v>0.9</v>
      </c>
      <c r="D145" s="28"/>
      <c r="E145" s="28">
        <v>0.9</v>
      </c>
      <c r="F145" s="17">
        <v>20</v>
      </c>
      <c r="G145" s="24">
        <f t="shared" si="7"/>
        <v>18</v>
      </c>
      <c r="H145" s="25"/>
      <c r="I145" s="30"/>
      <c r="L145" s="6"/>
      <c r="M145" s="6"/>
    </row>
    <row r="146" spans="1:13" ht="14.25" customHeight="1">
      <c r="A146" s="26" t="s">
        <v>129</v>
      </c>
      <c r="B146" s="26" t="s">
        <v>145</v>
      </c>
      <c r="C146" s="24">
        <f t="shared" si="6"/>
        <v>0.51</v>
      </c>
      <c r="D146" s="28"/>
      <c r="E146" s="28">
        <v>0.51</v>
      </c>
      <c r="F146" s="17">
        <v>20</v>
      </c>
      <c r="G146" s="24">
        <f t="shared" si="7"/>
        <v>10.2</v>
      </c>
      <c r="H146" s="25"/>
      <c r="I146" s="30"/>
      <c r="L146" s="6"/>
      <c r="M146" s="6"/>
    </row>
    <row r="147" spans="1:13" ht="14.25" customHeight="1">
      <c r="A147" s="26" t="s">
        <v>129</v>
      </c>
      <c r="B147" s="26" t="s">
        <v>146</v>
      </c>
      <c r="C147" s="24">
        <f t="shared" si="6"/>
        <v>1.14</v>
      </c>
      <c r="D147" s="28"/>
      <c r="E147" s="28">
        <v>1.14</v>
      </c>
      <c r="F147" s="17">
        <v>20</v>
      </c>
      <c r="G147" s="24">
        <f t="shared" si="7"/>
        <v>22.799999999999997</v>
      </c>
      <c r="H147" s="25"/>
      <c r="I147" s="30"/>
      <c r="L147" s="6"/>
      <c r="M147" s="6"/>
    </row>
    <row r="148" spans="1:13" ht="14.25" customHeight="1">
      <c r="A148" s="26" t="s">
        <v>129</v>
      </c>
      <c r="B148" s="26" t="s">
        <v>147</v>
      </c>
      <c r="C148" s="24">
        <f t="shared" si="6"/>
        <v>0.79</v>
      </c>
      <c r="D148" s="28"/>
      <c r="E148" s="28">
        <v>0.79</v>
      </c>
      <c r="F148" s="17">
        <v>20</v>
      </c>
      <c r="G148" s="24">
        <f t="shared" si="7"/>
        <v>15.8</v>
      </c>
      <c r="H148" s="25"/>
      <c r="I148" s="30"/>
      <c r="L148" s="6"/>
      <c r="M148" s="33"/>
    </row>
    <row r="149" spans="1:13" ht="14.25" customHeight="1">
      <c r="A149" s="26" t="s">
        <v>129</v>
      </c>
      <c r="B149" s="26" t="s">
        <v>148</v>
      </c>
      <c r="C149" s="24">
        <f t="shared" si="6"/>
        <v>0.77</v>
      </c>
      <c r="D149" s="28"/>
      <c r="E149" s="28">
        <v>0.77</v>
      </c>
      <c r="F149" s="17">
        <v>20</v>
      </c>
      <c r="G149" s="24">
        <f t="shared" si="7"/>
        <v>15.4</v>
      </c>
      <c r="H149" s="25"/>
      <c r="I149" s="30"/>
      <c r="L149" s="6"/>
      <c r="M149" s="6"/>
    </row>
    <row r="150" spans="1:9" ht="14.25" customHeight="1">
      <c r="A150" s="26" t="s">
        <v>129</v>
      </c>
      <c r="B150" s="26" t="s">
        <v>149</v>
      </c>
      <c r="C150" s="24">
        <f t="shared" si="6"/>
        <v>3.1</v>
      </c>
      <c r="D150" s="28"/>
      <c r="E150" s="28">
        <v>3.1</v>
      </c>
      <c r="F150" s="17">
        <v>20</v>
      </c>
      <c r="G150" s="24">
        <f t="shared" si="7"/>
        <v>62</v>
      </c>
      <c r="H150" s="25"/>
      <c r="I150" s="30"/>
    </row>
    <row r="151" spans="1:9" ht="14.25" customHeight="1">
      <c r="A151" s="26" t="s">
        <v>129</v>
      </c>
      <c r="B151" s="26" t="s">
        <v>150</v>
      </c>
      <c r="C151" s="24">
        <f t="shared" si="6"/>
        <v>0.56</v>
      </c>
      <c r="D151" s="28"/>
      <c r="E151" s="28">
        <v>0.56</v>
      </c>
      <c r="F151" s="17">
        <v>20</v>
      </c>
      <c r="G151" s="24">
        <f t="shared" si="7"/>
        <v>11.200000000000001</v>
      </c>
      <c r="H151" s="25"/>
      <c r="I151" s="30"/>
    </row>
    <row r="152" spans="1:9" ht="14.25" customHeight="1">
      <c r="A152" s="26" t="s">
        <v>129</v>
      </c>
      <c r="B152" s="26" t="s">
        <v>151</v>
      </c>
      <c r="C152" s="24">
        <f t="shared" si="6"/>
        <v>0.39</v>
      </c>
      <c r="D152" s="28"/>
      <c r="E152" s="28">
        <v>0.39</v>
      </c>
      <c r="F152" s="17">
        <v>20</v>
      </c>
      <c r="G152" s="24">
        <f t="shared" si="7"/>
        <v>7.800000000000001</v>
      </c>
      <c r="H152" s="25"/>
      <c r="I152" s="30"/>
    </row>
    <row r="153" spans="1:9" ht="14.25" customHeight="1">
      <c r="A153" s="26" t="s">
        <v>129</v>
      </c>
      <c r="B153" s="26" t="s">
        <v>152</v>
      </c>
      <c r="C153" s="24">
        <f t="shared" si="6"/>
        <v>0.32</v>
      </c>
      <c r="D153" s="28"/>
      <c r="E153" s="28">
        <v>0.32</v>
      </c>
      <c r="F153" s="17">
        <v>20</v>
      </c>
      <c r="G153" s="24">
        <f t="shared" si="7"/>
        <v>6.4</v>
      </c>
      <c r="H153" s="25"/>
      <c r="I153" s="30"/>
    </row>
    <row r="154" spans="1:13" ht="14.25" customHeight="1">
      <c r="A154" s="26" t="s">
        <v>129</v>
      </c>
      <c r="B154" s="26" t="s">
        <v>153</v>
      </c>
      <c r="C154" s="24">
        <f t="shared" si="6"/>
        <v>0.44</v>
      </c>
      <c r="D154" s="28"/>
      <c r="E154" s="28">
        <v>0.44</v>
      </c>
      <c r="F154" s="17">
        <v>20</v>
      </c>
      <c r="G154" s="24">
        <f t="shared" si="7"/>
        <v>8.8</v>
      </c>
      <c r="H154" s="25"/>
      <c r="I154" s="30"/>
      <c r="L154" s="6"/>
      <c r="M154" s="6"/>
    </row>
    <row r="155" spans="1:13" ht="14.25" customHeight="1">
      <c r="A155" s="26" t="s">
        <v>129</v>
      </c>
      <c r="B155" s="26" t="s">
        <v>154</v>
      </c>
      <c r="C155" s="24">
        <f t="shared" si="6"/>
        <v>0.24</v>
      </c>
      <c r="D155" s="28"/>
      <c r="E155" s="28">
        <v>0.24</v>
      </c>
      <c r="F155" s="17">
        <v>20</v>
      </c>
      <c r="G155" s="24">
        <f t="shared" si="7"/>
        <v>4.8</v>
      </c>
      <c r="H155" s="25"/>
      <c r="I155" s="30"/>
      <c r="L155" s="6"/>
      <c r="M155" s="6"/>
    </row>
    <row r="156" spans="1:13" ht="14.25" customHeight="1">
      <c r="A156" s="26" t="s">
        <v>129</v>
      </c>
      <c r="B156" s="26" t="s">
        <v>155</v>
      </c>
      <c r="C156" s="24">
        <f t="shared" si="6"/>
        <v>0.67</v>
      </c>
      <c r="D156" s="28"/>
      <c r="E156" s="28">
        <v>0.67</v>
      </c>
      <c r="F156" s="17">
        <v>20</v>
      </c>
      <c r="G156" s="24">
        <f t="shared" si="7"/>
        <v>13.4</v>
      </c>
      <c r="H156" s="25"/>
      <c r="I156" s="30"/>
      <c r="L156" s="6"/>
      <c r="M156" s="6"/>
    </row>
    <row r="157" spans="1:13" ht="14.25" customHeight="1">
      <c r="A157" s="26" t="s">
        <v>129</v>
      </c>
      <c r="B157" s="26" t="s">
        <v>156</v>
      </c>
      <c r="C157" s="24">
        <f t="shared" si="6"/>
        <v>0.37</v>
      </c>
      <c r="D157" s="28"/>
      <c r="E157" s="28">
        <v>0.37</v>
      </c>
      <c r="F157" s="17">
        <v>20</v>
      </c>
      <c r="G157" s="24">
        <f t="shared" si="7"/>
        <v>7.4</v>
      </c>
      <c r="H157" s="25"/>
      <c r="I157" s="30"/>
      <c r="L157" s="6"/>
      <c r="M157" s="6"/>
    </row>
    <row r="158" spans="1:13" ht="14.25" customHeight="1">
      <c r="A158" s="26" t="s">
        <v>129</v>
      </c>
      <c r="B158" s="26" t="s">
        <v>157</v>
      </c>
      <c r="C158" s="24">
        <f t="shared" si="6"/>
        <v>0.31</v>
      </c>
      <c r="D158" s="28"/>
      <c r="E158" s="28">
        <v>0.31</v>
      </c>
      <c r="F158" s="17">
        <v>20</v>
      </c>
      <c r="G158" s="24">
        <f t="shared" si="7"/>
        <v>6.2</v>
      </c>
      <c r="H158" s="25"/>
      <c r="I158" s="30"/>
      <c r="L158" s="6"/>
      <c r="M158" s="6"/>
    </row>
    <row r="159" spans="1:13" ht="14.25" customHeight="1">
      <c r="A159" s="26" t="s">
        <v>129</v>
      </c>
      <c r="B159" s="26" t="s">
        <v>158</v>
      </c>
      <c r="C159" s="24">
        <f t="shared" si="6"/>
        <v>0.5</v>
      </c>
      <c r="D159" s="28"/>
      <c r="E159" s="28">
        <v>0.5</v>
      </c>
      <c r="F159" s="17">
        <v>20</v>
      </c>
      <c r="G159" s="24">
        <f t="shared" si="7"/>
        <v>10</v>
      </c>
      <c r="H159" s="25"/>
      <c r="I159" s="30"/>
      <c r="L159" s="6"/>
      <c r="M159" s="6"/>
    </row>
    <row r="160" spans="1:13" ht="14.25" customHeight="1">
      <c r="A160" s="26" t="s">
        <v>129</v>
      </c>
      <c r="B160" s="26" t="s">
        <v>159</v>
      </c>
      <c r="C160" s="24">
        <f t="shared" si="6"/>
        <v>1.8</v>
      </c>
      <c r="D160" s="28"/>
      <c r="E160" s="28">
        <v>1.8</v>
      </c>
      <c r="F160" s="17">
        <v>20</v>
      </c>
      <c r="G160" s="24">
        <f t="shared" si="7"/>
        <v>36</v>
      </c>
      <c r="H160" s="29"/>
      <c r="I160" s="38"/>
      <c r="L160" s="6"/>
      <c r="M160" s="6"/>
    </row>
    <row r="161" spans="1:13" ht="14.25" customHeight="1">
      <c r="A161" s="26" t="s">
        <v>129</v>
      </c>
      <c r="B161" s="26" t="s">
        <v>160</v>
      </c>
      <c r="C161" s="24">
        <f t="shared" si="6"/>
        <v>1.1</v>
      </c>
      <c r="D161" s="28"/>
      <c r="E161" s="28">
        <v>1.1</v>
      </c>
      <c r="F161" s="17">
        <v>20</v>
      </c>
      <c r="G161" s="24">
        <f t="shared" si="7"/>
        <v>22</v>
      </c>
      <c r="H161" s="25"/>
      <c r="I161" s="30"/>
      <c r="L161" s="6"/>
      <c r="M161" s="6"/>
    </row>
    <row r="162" spans="1:13" ht="14.25" customHeight="1">
      <c r="A162" s="26" t="s">
        <v>129</v>
      </c>
      <c r="B162" s="26" t="s">
        <v>161</v>
      </c>
      <c r="C162" s="24">
        <f t="shared" si="6"/>
        <v>0.7</v>
      </c>
      <c r="D162" s="28"/>
      <c r="E162" s="28">
        <v>0.7</v>
      </c>
      <c r="F162" s="17">
        <v>20</v>
      </c>
      <c r="G162" s="24">
        <f t="shared" si="7"/>
        <v>14</v>
      </c>
      <c r="H162" s="25"/>
      <c r="I162" s="30"/>
      <c r="L162" s="6"/>
      <c r="M162" s="6"/>
    </row>
    <row r="163" spans="1:13" ht="14.25" customHeight="1">
      <c r="A163" s="26" t="s">
        <v>129</v>
      </c>
      <c r="B163" s="26" t="s">
        <v>162</v>
      </c>
      <c r="C163" s="24">
        <f t="shared" si="6"/>
        <v>0.75</v>
      </c>
      <c r="D163" s="28"/>
      <c r="E163" s="28">
        <v>0.75</v>
      </c>
      <c r="F163" s="17">
        <v>20</v>
      </c>
      <c r="G163" s="24">
        <f t="shared" si="7"/>
        <v>15</v>
      </c>
      <c r="H163" s="25"/>
      <c r="I163" s="30"/>
      <c r="L163" s="6"/>
      <c r="M163" s="33"/>
    </row>
    <row r="164" spans="1:13" ht="14.25" customHeight="1">
      <c r="A164" s="26" t="s">
        <v>129</v>
      </c>
      <c r="B164" s="26" t="s">
        <v>163</v>
      </c>
      <c r="C164" s="24">
        <f t="shared" si="6"/>
        <v>2.6</v>
      </c>
      <c r="D164" s="28"/>
      <c r="E164" s="28">
        <v>2.6</v>
      </c>
      <c r="F164" s="17">
        <v>20</v>
      </c>
      <c r="G164" s="24">
        <f t="shared" si="7"/>
        <v>52</v>
      </c>
      <c r="H164" s="25"/>
      <c r="I164" s="30"/>
      <c r="L164" s="6"/>
      <c r="M164" s="6"/>
    </row>
    <row r="165" spans="1:13" ht="14.25" customHeight="1">
      <c r="A165" s="26" t="s">
        <v>129</v>
      </c>
      <c r="B165" s="26" t="s">
        <v>164</v>
      </c>
      <c r="C165" s="24">
        <f t="shared" si="6"/>
        <v>1</v>
      </c>
      <c r="D165" s="28"/>
      <c r="E165" s="28">
        <v>1</v>
      </c>
      <c r="F165" s="17">
        <v>20</v>
      </c>
      <c r="G165" s="24">
        <f t="shared" si="7"/>
        <v>20</v>
      </c>
      <c r="H165" s="25"/>
      <c r="I165" s="30"/>
      <c r="L165" s="6"/>
      <c r="M165" s="6"/>
    </row>
    <row r="166" spans="1:9" ht="14.25" customHeight="1">
      <c r="A166" s="26" t="s">
        <v>129</v>
      </c>
      <c r="B166" s="37" t="s">
        <v>165</v>
      </c>
      <c r="C166" s="24">
        <f t="shared" si="6"/>
        <v>2.54</v>
      </c>
      <c r="D166" s="28"/>
      <c r="E166" s="28">
        <v>2.54</v>
      </c>
      <c r="F166" s="17">
        <v>20</v>
      </c>
      <c r="G166" s="24">
        <f t="shared" si="7"/>
        <v>50.8</v>
      </c>
      <c r="H166" s="25"/>
      <c r="I166" s="30"/>
    </row>
    <row r="167" spans="1:9" ht="14.25" customHeight="1">
      <c r="A167" s="26" t="s">
        <v>129</v>
      </c>
      <c r="B167" s="26" t="s">
        <v>166</v>
      </c>
      <c r="C167" s="24">
        <f t="shared" si="6"/>
        <v>1.86</v>
      </c>
      <c r="D167" s="28"/>
      <c r="E167" s="28">
        <v>1.86</v>
      </c>
      <c r="F167" s="17">
        <v>20</v>
      </c>
      <c r="G167" s="24">
        <f t="shared" si="7"/>
        <v>37.2</v>
      </c>
      <c r="H167" s="25"/>
      <c r="I167" s="30"/>
    </row>
    <row r="168" spans="1:9" ht="14.25" customHeight="1">
      <c r="A168" s="26" t="s">
        <v>129</v>
      </c>
      <c r="B168" s="26" t="s">
        <v>167</v>
      </c>
      <c r="C168" s="24">
        <f t="shared" si="6"/>
        <v>1.9</v>
      </c>
      <c r="D168" s="28"/>
      <c r="E168" s="28">
        <v>1.9</v>
      </c>
      <c r="F168" s="17">
        <v>20</v>
      </c>
      <c r="G168" s="24">
        <f t="shared" si="7"/>
        <v>38</v>
      </c>
      <c r="H168" s="25"/>
      <c r="I168" s="30"/>
    </row>
    <row r="169" spans="1:9" ht="14.25" customHeight="1">
      <c r="A169" s="26" t="s">
        <v>129</v>
      </c>
      <c r="B169" s="26" t="s">
        <v>168</v>
      </c>
      <c r="C169" s="24">
        <f t="shared" si="6"/>
        <v>0.8</v>
      </c>
      <c r="D169" s="28"/>
      <c r="E169" s="28">
        <v>0.8</v>
      </c>
      <c r="F169" s="17">
        <v>20</v>
      </c>
      <c r="G169" s="24">
        <f t="shared" si="7"/>
        <v>16</v>
      </c>
      <c r="H169" s="25"/>
      <c r="I169" s="30"/>
    </row>
    <row r="170" spans="1:9" ht="14.25" customHeight="1">
      <c r="A170" s="26" t="s">
        <v>169</v>
      </c>
      <c r="B170" s="28"/>
      <c r="C170" s="24">
        <f>SUM(C171:C175)</f>
        <v>49.400000000000006</v>
      </c>
      <c r="D170" s="24">
        <f>SUM(D171:D175)</f>
        <v>45.2</v>
      </c>
      <c r="E170" s="24">
        <f>SUM(E171:E175)</f>
        <v>4.2</v>
      </c>
      <c r="F170" s="17">
        <v>20</v>
      </c>
      <c r="G170" s="24">
        <f>SUM(G171:G175)</f>
        <v>988</v>
      </c>
      <c r="H170" s="25"/>
      <c r="I170" s="30"/>
    </row>
    <row r="171" spans="1:9" ht="14.25" customHeight="1">
      <c r="A171" s="26" t="s">
        <v>170</v>
      </c>
      <c r="B171" s="26" t="s">
        <v>171</v>
      </c>
      <c r="C171" s="24">
        <f>D171+E171</f>
        <v>3.53</v>
      </c>
      <c r="D171" s="28">
        <v>3.53</v>
      </c>
      <c r="E171" s="22"/>
      <c r="F171" s="17">
        <v>20</v>
      </c>
      <c r="G171" s="24">
        <f>C171*F171</f>
        <v>70.6</v>
      </c>
      <c r="H171" s="25"/>
      <c r="I171" s="30"/>
    </row>
    <row r="172" spans="1:13" ht="14.25" customHeight="1">
      <c r="A172" s="26" t="s">
        <v>170</v>
      </c>
      <c r="B172" s="26" t="s">
        <v>172</v>
      </c>
      <c r="C172" s="24">
        <f>D172+E172</f>
        <v>3.53</v>
      </c>
      <c r="D172" s="28">
        <v>3.53</v>
      </c>
      <c r="E172" s="22"/>
      <c r="F172" s="17">
        <v>20</v>
      </c>
      <c r="G172" s="24">
        <f>C172*F172</f>
        <v>70.6</v>
      </c>
      <c r="H172" s="25"/>
      <c r="I172" s="30"/>
      <c r="L172" s="6"/>
      <c r="M172" s="6"/>
    </row>
    <row r="173" spans="1:13" ht="14.25" customHeight="1">
      <c r="A173" s="26" t="s">
        <v>170</v>
      </c>
      <c r="B173" s="26" t="s">
        <v>173</v>
      </c>
      <c r="C173" s="24">
        <f>D173+E173</f>
        <v>3.54</v>
      </c>
      <c r="D173" s="28">
        <v>3.54</v>
      </c>
      <c r="E173" s="22"/>
      <c r="F173" s="17">
        <v>20</v>
      </c>
      <c r="G173" s="24">
        <f>C173*F173</f>
        <v>70.8</v>
      </c>
      <c r="H173" s="25"/>
      <c r="I173" s="30"/>
      <c r="L173" s="6"/>
      <c r="M173" s="6"/>
    </row>
    <row r="174" spans="1:13" ht="14.25" customHeight="1">
      <c r="A174" s="26" t="s">
        <v>170</v>
      </c>
      <c r="B174" s="26" t="s">
        <v>174</v>
      </c>
      <c r="C174" s="24">
        <f>D174+E174</f>
        <v>34.6</v>
      </c>
      <c r="D174" s="28">
        <v>34.6</v>
      </c>
      <c r="E174" s="22"/>
      <c r="F174" s="17">
        <v>20</v>
      </c>
      <c r="G174" s="24">
        <f>C174*F174</f>
        <v>692</v>
      </c>
      <c r="H174" s="25"/>
      <c r="I174" s="30"/>
      <c r="L174" s="6"/>
      <c r="M174" s="6"/>
    </row>
    <row r="175" spans="1:13" ht="14.25" customHeight="1">
      <c r="A175" s="26" t="s">
        <v>170</v>
      </c>
      <c r="B175" s="26" t="s">
        <v>147</v>
      </c>
      <c r="C175" s="24">
        <f>D175+E175</f>
        <v>4.2</v>
      </c>
      <c r="D175" s="22"/>
      <c r="E175" s="22">
        <v>4.2</v>
      </c>
      <c r="F175" s="17">
        <v>20</v>
      </c>
      <c r="G175" s="24">
        <f>C175*F175</f>
        <v>84</v>
      </c>
      <c r="H175" s="25"/>
      <c r="I175" s="30"/>
      <c r="L175" s="6"/>
      <c r="M175" s="6"/>
    </row>
    <row r="176" spans="1:13" ht="14.25" customHeight="1">
      <c r="A176" s="26" t="s">
        <v>175</v>
      </c>
      <c r="B176" s="28"/>
      <c r="C176" s="24">
        <f>SUM(C177:C187)</f>
        <v>29.4</v>
      </c>
      <c r="D176" s="24">
        <f>SUM(D177:D187)</f>
        <v>0</v>
      </c>
      <c r="E176" s="24">
        <f>SUM(E177:E187)</f>
        <v>29.4</v>
      </c>
      <c r="F176" s="17">
        <v>20</v>
      </c>
      <c r="G176" s="24">
        <f>SUM(G177:G187)</f>
        <v>588</v>
      </c>
      <c r="H176" s="25"/>
      <c r="I176" s="30"/>
      <c r="L176" s="6"/>
      <c r="M176" s="6"/>
    </row>
    <row r="177" spans="1:13" ht="14.25" customHeight="1">
      <c r="A177" s="26" t="s">
        <v>176</v>
      </c>
      <c r="B177" s="26" t="s">
        <v>177</v>
      </c>
      <c r="C177" s="24">
        <f aca="true" t="shared" si="8" ref="C177:C187">D177+E177</f>
        <v>0.9</v>
      </c>
      <c r="D177" s="22"/>
      <c r="E177" s="28">
        <v>0.9</v>
      </c>
      <c r="F177" s="17">
        <v>20</v>
      </c>
      <c r="G177" s="24">
        <f>C177*F177</f>
        <v>18</v>
      </c>
      <c r="H177" s="25"/>
      <c r="I177" s="30"/>
      <c r="L177" s="6"/>
      <c r="M177" s="6"/>
    </row>
    <row r="178" spans="1:13" ht="14.25" customHeight="1">
      <c r="A178" s="26" t="s">
        <v>176</v>
      </c>
      <c r="B178" s="26" t="s">
        <v>178</v>
      </c>
      <c r="C178" s="24">
        <f t="shared" si="8"/>
        <v>1.58</v>
      </c>
      <c r="D178" s="22"/>
      <c r="E178" s="28">
        <v>1.58</v>
      </c>
      <c r="F178" s="17">
        <v>20</v>
      </c>
      <c r="G178" s="24">
        <f aca="true" t="shared" si="9" ref="G178:G187">C178*F178</f>
        <v>31.6</v>
      </c>
      <c r="H178" s="29"/>
      <c r="I178" s="30"/>
      <c r="L178" s="6"/>
      <c r="M178" s="6"/>
    </row>
    <row r="179" spans="1:13" ht="14.25" customHeight="1">
      <c r="A179" s="26" t="s">
        <v>176</v>
      </c>
      <c r="B179" s="26" t="s">
        <v>179</v>
      </c>
      <c r="C179" s="24">
        <f t="shared" si="8"/>
        <v>1.92</v>
      </c>
      <c r="D179" s="22"/>
      <c r="E179" s="28">
        <v>1.92</v>
      </c>
      <c r="F179" s="17">
        <v>20</v>
      </c>
      <c r="G179" s="24">
        <f t="shared" si="9"/>
        <v>38.4</v>
      </c>
      <c r="H179" s="25"/>
      <c r="I179" s="30"/>
      <c r="L179" s="6"/>
      <c r="M179" s="6"/>
    </row>
    <row r="180" spans="1:13" ht="14.25" customHeight="1">
      <c r="A180" s="26" t="s">
        <v>176</v>
      </c>
      <c r="B180" s="26" t="s">
        <v>180</v>
      </c>
      <c r="C180" s="24">
        <f t="shared" si="8"/>
        <v>0.5</v>
      </c>
      <c r="D180" s="22"/>
      <c r="E180" s="28">
        <v>0.5</v>
      </c>
      <c r="F180" s="17">
        <v>20</v>
      </c>
      <c r="G180" s="24">
        <f t="shared" si="9"/>
        <v>10</v>
      </c>
      <c r="H180" s="25"/>
      <c r="I180" s="30"/>
      <c r="L180" s="6"/>
      <c r="M180" s="6"/>
    </row>
    <row r="181" spans="1:13" ht="14.25" customHeight="1">
      <c r="A181" s="26" t="s">
        <v>176</v>
      </c>
      <c r="B181" s="26" t="s">
        <v>181</v>
      </c>
      <c r="C181" s="24">
        <f t="shared" si="8"/>
        <v>1.5</v>
      </c>
      <c r="D181" s="22"/>
      <c r="E181" s="28">
        <v>1.5</v>
      </c>
      <c r="F181" s="17">
        <v>20</v>
      </c>
      <c r="G181" s="24">
        <f t="shared" si="9"/>
        <v>30</v>
      </c>
      <c r="H181" s="26"/>
      <c r="I181" s="30"/>
      <c r="L181" s="6"/>
      <c r="M181" s="6"/>
    </row>
    <row r="182" spans="1:13" ht="14.25" customHeight="1">
      <c r="A182" s="26" t="s">
        <v>176</v>
      </c>
      <c r="B182" s="26" t="s">
        <v>182</v>
      </c>
      <c r="C182" s="24">
        <f t="shared" si="8"/>
        <v>1.1</v>
      </c>
      <c r="D182" s="22"/>
      <c r="E182" s="28">
        <v>1.1</v>
      </c>
      <c r="F182" s="17">
        <v>20</v>
      </c>
      <c r="G182" s="24">
        <f t="shared" si="9"/>
        <v>22</v>
      </c>
      <c r="H182" s="25"/>
      <c r="I182" s="30"/>
      <c r="L182" s="6"/>
      <c r="M182" s="6"/>
    </row>
    <row r="183" spans="1:13" ht="14.25" customHeight="1">
      <c r="A183" s="26" t="s">
        <v>176</v>
      </c>
      <c r="B183" s="26" t="s">
        <v>183</v>
      </c>
      <c r="C183" s="24">
        <f t="shared" si="8"/>
        <v>0.6</v>
      </c>
      <c r="D183" s="22"/>
      <c r="E183" s="28">
        <v>0.6</v>
      </c>
      <c r="F183" s="17">
        <v>20</v>
      </c>
      <c r="G183" s="24">
        <f t="shared" si="9"/>
        <v>12</v>
      </c>
      <c r="H183" s="25"/>
      <c r="I183" s="30"/>
      <c r="L183" s="6"/>
      <c r="M183" s="6"/>
    </row>
    <row r="184" spans="1:13" ht="14.25" customHeight="1">
      <c r="A184" s="26" t="s">
        <v>176</v>
      </c>
      <c r="B184" s="26" t="s">
        <v>184</v>
      </c>
      <c r="C184" s="24">
        <f t="shared" si="8"/>
        <v>0.2</v>
      </c>
      <c r="D184" s="22"/>
      <c r="E184" s="28">
        <v>0.2</v>
      </c>
      <c r="F184" s="17">
        <v>20</v>
      </c>
      <c r="G184" s="24">
        <f t="shared" si="9"/>
        <v>4</v>
      </c>
      <c r="H184" s="25"/>
      <c r="I184" s="30"/>
      <c r="L184" s="6"/>
      <c r="M184" s="33"/>
    </row>
    <row r="185" spans="1:13" ht="14.25" customHeight="1">
      <c r="A185" s="26" t="s">
        <v>176</v>
      </c>
      <c r="B185" s="26" t="s">
        <v>174</v>
      </c>
      <c r="C185" s="24">
        <f t="shared" si="8"/>
        <v>4.03</v>
      </c>
      <c r="D185" s="22"/>
      <c r="E185" s="28">
        <v>4.03</v>
      </c>
      <c r="F185" s="17">
        <v>20</v>
      </c>
      <c r="G185" s="24">
        <f t="shared" si="9"/>
        <v>80.60000000000001</v>
      </c>
      <c r="H185" s="25"/>
      <c r="I185" s="30"/>
      <c r="L185" s="6"/>
      <c r="M185" s="6"/>
    </row>
    <row r="186" spans="1:13" ht="14.25" customHeight="1">
      <c r="A186" s="26" t="s">
        <v>176</v>
      </c>
      <c r="B186" s="26" t="s">
        <v>185</v>
      </c>
      <c r="C186" s="24">
        <f t="shared" si="8"/>
        <v>9.77</v>
      </c>
      <c r="D186" s="22"/>
      <c r="E186" s="28">
        <v>9.77</v>
      </c>
      <c r="F186" s="17">
        <v>20</v>
      </c>
      <c r="G186" s="24">
        <f t="shared" si="9"/>
        <v>195.39999999999998</v>
      </c>
      <c r="H186" s="25"/>
      <c r="I186" s="30"/>
      <c r="L186" s="6"/>
      <c r="M186" s="6"/>
    </row>
    <row r="187" spans="1:9" ht="14.25" customHeight="1">
      <c r="A187" s="26" t="s">
        <v>176</v>
      </c>
      <c r="B187" s="26" t="s">
        <v>186</v>
      </c>
      <c r="C187" s="24">
        <f t="shared" si="8"/>
        <v>7.3</v>
      </c>
      <c r="D187" s="22"/>
      <c r="E187" s="28">
        <v>7.3</v>
      </c>
      <c r="F187" s="17">
        <v>20</v>
      </c>
      <c r="G187" s="24">
        <f t="shared" si="9"/>
        <v>146</v>
      </c>
      <c r="H187" s="25"/>
      <c r="I187" s="30"/>
    </row>
    <row r="188" spans="1:9" ht="14.25" customHeight="1">
      <c r="A188" s="26" t="s">
        <v>187</v>
      </c>
      <c r="B188" s="28"/>
      <c r="C188" s="24">
        <f>SUM(C189:C245)</f>
        <v>77.69999999999999</v>
      </c>
      <c r="D188" s="24">
        <f>SUM(D189:D245)</f>
        <v>0</v>
      </c>
      <c r="E188" s="24">
        <f>SUM(E189:E245)</f>
        <v>77.69999999999999</v>
      </c>
      <c r="F188" s="17">
        <v>20</v>
      </c>
      <c r="G188" s="24">
        <f>SUM(G189:G245)</f>
        <v>1554.0000000000002</v>
      </c>
      <c r="H188" s="25"/>
      <c r="I188" s="30"/>
    </row>
    <row r="189" spans="1:9" ht="14.25" customHeight="1">
      <c r="A189" s="26" t="s">
        <v>188</v>
      </c>
      <c r="B189" s="26" t="s">
        <v>189</v>
      </c>
      <c r="C189" s="24">
        <f aca="true" t="shared" si="10" ref="C189:C245">D189+E189</f>
        <v>4.1</v>
      </c>
      <c r="D189" s="22"/>
      <c r="E189" s="28">
        <v>4.1</v>
      </c>
      <c r="F189" s="17">
        <v>20</v>
      </c>
      <c r="G189" s="24">
        <f>C189*F189</f>
        <v>82</v>
      </c>
      <c r="H189" s="25"/>
      <c r="I189" s="30"/>
    </row>
    <row r="190" spans="1:9" ht="14.25" customHeight="1">
      <c r="A190" s="26" t="s">
        <v>188</v>
      </c>
      <c r="B190" s="26" t="s">
        <v>190</v>
      </c>
      <c r="C190" s="24">
        <f t="shared" si="10"/>
        <v>2.38</v>
      </c>
      <c r="D190" s="22"/>
      <c r="E190" s="28">
        <v>2.38</v>
      </c>
      <c r="F190" s="17">
        <v>20</v>
      </c>
      <c r="G190" s="24">
        <f aca="true" t="shared" si="11" ref="G190:G245">C190*F190</f>
        <v>47.599999999999994</v>
      </c>
      <c r="H190" s="25"/>
      <c r="I190" s="30"/>
    </row>
    <row r="191" spans="1:9" ht="14.25" customHeight="1">
      <c r="A191" s="26" t="s">
        <v>188</v>
      </c>
      <c r="B191" s="26" t="s">
        <v>191</v>
      </c>
      <c r="C191" s="24">
        <f t="shared" si="10"/>
        <v>1.66</v>
      </c>
      <c r="D191" s="22"/>
      <c r="E191" s="28">
        <v>1.66</v>
      </c>
      <c r="F191" s="17">
        <v>20</v>
      </c>
      <c r="G191" s="24">
        <f t="shared" si="11"/>
        <v>33.199999999999996</v>
      </c>
      <c r="H191" s="25"/>
      <c r="I191" s="30"/>
    </row>
    <row r="192" spans="1:9" ht="14.25" customHeight="1">
      <c r="A192" s="26" t="s">
        <v>188</v>
      </c>
      <c r="B192" s="26" t="s">
        <v>192</v>
      </c>
      <c r="C192" s="24">
        <f t="shared" si="10"/>
        <v>2.26</v>
      </c>
      <c r="D192" s="22"/>
      <c r="E192" s="28">
        <v>2.26</v>
      </c>
      <c r="F192" s="17">
        <v>20</v>
      </c>
      <c r="G192" s="24">
        <f t="shared" si="11"/>
        <v>45.199999999999996</v>
      </c>
      <c r="H192" s="25"/>
      <c r="I192" s="30"/>
    </row>
    <row r="193" spans="1:13" ht="14.25" customHeight="1">
      <c r="A193" s="26" t="s">
        <v>188</v>
      </c>
      <c r="B193" s="26" t="s">
        <v>193</v>
      </c>
      <c r="C193" s="24">
        <f t="shared" si="10"/>
        <v>0.79</v>
      </c>
      <c r="D193" s="22"/>
      <c r="E193" s="28">
        <v>0.79</v>
      </c>
      <c r="F193" s="17">
        <v>20</v>
      </c>
      <c r="G193" s="24">
        <f t="shared" si="11"/>
        <v>15.8</v>
      </c>
      <c r="H193" s="25"/>
      <c r="I193" s="30"/>
      <c r="L193" s="6"/>
      <c r="M193" s="6"/>
    </row>
    <row r="194" spans="1:13" ht="14.25" customHeight="1">
      <c r="A194" s="26" t="s">
        <v>188</v>
      </c>
      <c r="B194" s="26" t="s">
        <v>194</v>
      </c>
      <c r="C194" s="24">
        <f t="shared" si="10"/>
        <v>0.9</v>
      </c>
      <c r="D194" s="22"/>
      <c r="E194" s="28">
        <v>0.9</v>
      </c>
      <c r="F194" s="17">
        <v>20</v>
      </c>
      <c r="G194" s="24">
        <f t="shared" si="11"/>
        <v>18</v>
      </c>
      <c r="H194" s="25"/>
      <c r="I194" s="30"/>
      <c r="L194" s="6"/>
      <c r="M194" s="6"/>
    </row>
    <row r="195" spans="1:13" ht="14.25" customHeight="1">
      <c r="A195" s="26" t="s">
        <v>188</v>
      </c>
      <c r="B195" s="26" t="s">
        <v>195</v>
      </c>
      <c r="C195" s="24">
        <f t="shared" si="10"/>
        <v>1.2</v>
      </c>
      <c r="D195" s="22"/>
      <c r="E195" s="28">
        <v>1.2</v>
      </c>
      <c r="F195" s="17">
        <v>20</v>
      </c>
      <c r="G195" s="24">
        <f t="shared" si="11"/>
        <v>24</v>
      </c>
      <c r="H195" s="25"/>
      <c r="I195" s="30"/>
      <c r="L195" s="6"/>
      <c r="M195" s="6"/>
    </row>
    <row r="196" spans="1:13" ht="14.25" customHeight="1">
      <c r="A196" s="26" t="s">
        <v>188</v>
      </c>
      <c r="B196" s="26" t="s">
        <v>194</v>
      </c>
      <c r="C196" s="24">
        <f t="shared" si="10"/>
        <v>0.56</v>
      </c>
      <c r="D196" s="22"/>
      <c r="E196" s="28">
        <v>0.56</v>
      </c>
      <c r="F196" s="17">
        <v>20</v>
      </c>
      <c r="G196" s="24">
        <f t="shared" si="11"/>
        <v>11.200000000000001</v>
      </c>
      <c r="H196" s="25"/>
      <c r="I196" s="30"/>
      <c r="L196" s="6"/>
      <c r="M196" s="6"/>
    </row>
    <row r="197" spans="1:13" ht="14.25" customHeight="1">
      <c r="A197" s="26" t="s">
        <v>188</v>
      </c>
      <c r="B197" s="26" t="s">
        <v>196</v>
      </c>
      <c r="C197" s="24">
        <f t="shared" si="10"/>
        <v>0.6</v>
      </c>
      <c r="D197" s="22"/>
      <c r="E197" s="28">
        <v>0.6</v>
      </c>
      <c r="F197" s="17">
        <v>20</v>
      </c>
      <c r="G197" s="24">
        <f t="shared" si="11"/>
        <v>12</v>
      </c>
      <c r="H197" s="25"/>
      <c r="I197" s="30"/>
      <c r="L197" s="6"/>
      <c r="M197" s="6"/>
    </row>
    <row r="198" spans="1:13" ht="14.25" customHeight="1">
      <c r="A198" s="26" t="s">
        <v>188</v>
      </c>
      <c r="B198" s="26" t="s">
        <v>197</v>
      </c>
      <c r="C198" s="24">
        <f t="shared" si="10"/>
        <v>1.5</v>
      </c>
      <c r="D198" s="22"/>
      <c r="E198" s="28">
        <v>1.5</v>
      </c>
      <c r="F198" s="17">
        <v>20</v>
      </c>
      <c r="G198" s="24">
        <f t="shared" si="11"/>
        <v>30</v>
      </c>
      <c r="H198" s="25"/>
      <c r="I198" s="30"/>
      <c r="L198" s="6"/>
      <c r="M198" s="6"/>
    </row>
    <row r="199" spans="1:13" ht="14.25" customHeight="1">
      <c r="A199" s="26" t="s">
        <v>188</v>
      </c>
      <c r="B199" s="26" t="s">
        <v>198</v>
      </c>
      <c r="C199" s="24">
        <f t="shared" si="10"/>
        <v>1.59</v>
      </c>
      <c r="D199" s="22"/>
      <c r="E199" s="28">
        <v>1.59</v>
      </c>
      <c r="F199" s="17">
        <v>20</v>
      </c>
      <c r="G199" s="24">
        <f t="shared" si="11"/>
        <v>31.8</v>
      </c>
      <c r="H199" s="25"/>
      <c r="I199" s="30"/>
      <c r="L199" s="6"/>
      <c r="M199" s="6"/>
    </row>
    <row r="200" spans="1:13" ht="14.25" customHeight="1">
      <c r="A200" s="26" t="s">
        <v>188</v>
      </c>
      <c r="B200" s="26" t="s">
        <v>199</v>
      </c>
      <c r="C200" s="24">
        <f t="shared" si="10"/>
        <v>3.89</v>
      </c>
      <c r="D200" s="22"/>
      <c r="E200" s="28">
        <v>3.89</v>
      </c>
      <c r="F200" s="17">
        <v>20</v>
      </c>
      <c r="G200" s="24">
        <f t="shared" si="11"/>
        <v>77.8</v>
      </c>
      <c r="H200" s="25"/>
      <c r="I200" s="30"/>
      <c r="L200" s="6"/>
      <c r="M200" s="6"/>
    </row>
    <row r="201" spans="1:13" ht="14.25" customHeight="1">
      <c r="A201" s="26" t="s">
        <v>188</v>
      </c>
      <c r="B201" s="26" t="s">
        <v>200</v>
      </c>
      <c r="C201" s="24">
        <f t="shared" si="10"/>
        <v>0.48</v>
      </c>
      <c r="D201" s="22"/>
      <c r="E201" s="28">
        <v>0.48</v>
      </c>
      <c r="F201" s="17">
        <v>20</v>
      </c>
      <c r="G201" s="24">
        <f t="shared" si="11"/>
        <v>9.6</v>
      </c>
      <c r="H201" s="25"/>
      <c r="I201" s="30"/>
      <c r="L201" s="6"/>
      <c r="M201" s="6"/>
    </row>
    <row r="202" spans="1:13" ht="14.25" customHeight="1">
      <c r="A202" s="26" t="s">
        <v>188</v>
      </c>
      <c r="B202" s="26" t="s">
        <v>201</v>
      </c>
      <c r="C202" s="24">
        <f t="shared" si="10"/>
        <v>1.67</v>
      </c>
      <c r="D202" s="22"/>
      <c r="E202" s="28">
        <v>1.67</v>
      </c>
      <c r="F202" s="17">
        <v>20</v>
      </c>
      <c r="G202" s="24">
        <f t="shared" si="11"/>
        <v>33.4</v>
      </c>
      <c r="H202" s="25"/>
      <c r="I202" s="30"/>
      <c r="L202" s="6"/>
      <c r="M202" s="6"/>
    </row>
    <row r="203" spans="1:13" ht="14.25" customHeight="1">
      <c r="A203" s="26" t="s">
        <v>188</v>
      </c>
      <c r="B203" s="26" t="s">
        <v>202</v>
      </c>
      <c r="C203" s="24">
        <f t="shared" si="10"/>
        <v>1.5</v>
      </c>
      <c r="D203" s="22"/>
      <c r="E203" s="28">
        <v>1.5</v>
      </c>
      <c r="F203" s="17">
        <v>20</v>
      </c>
      <c r="G203" s="24">
        <f t="shared" si="11"/>
        <v>30</v>
      </c>
      <c r="H203" s="25"/>
      <c r="I203" s="30"/>
      <c r="L203" s="6"/>
      <c r="M203" s="6"/>
    </row>
    <row r="204" spans="1:13" ht="14.25" customHeight="1">
      <c r="A204" s="26" t="s">
        <v>188</v>
      </c>
      <c r="B204" s="26" t="s">
        <v>203</v>
      </c>
      <c r="C204" s="24">
        <f t="shared" si="10"/>
        <v>1.4</v>
      </c>
      <c r="D204" s="22"/>
      <c r="E204" s="28">
        <v>1.4</v>
      </c>
      <c r="F204" s="17">
        <v>20</v>
      </c>
      <c r="G204" s="24">
        <f t="shared" si="11"/>
        <v>28</v>
      </c>
      <c r="H204" s="25"/>
      <c r="I204" s="30"/>
      <c r="L204" s="6"/>
      <c r="M204" s="6"/>
    </row>
    <row r="205" spans="1:13" ht="14.25" customHeight="1">
      <c r="A205" s="26" t="s">
        <v>188</v>
      </c>
      <c r="B205" s="26" t="s">
        <v>204</v>
      </c>
      <c r="C205" s="24">
        <f t="shared" si="10"/>
        <v>1.1</v>
      </c>
      <c r="D205" s="22"/>
      <c r="E205" s="28">
        <v>1.1</v>
      </c>
      <c r="F205" s="17">
        <v>20</v>
      </c>
      <c r="G205" s="24">
        <f t="shared" si="11"/>
        <v>22</v>
      </c>
      <c r="H205" s="25"/>
      <c r="I205" s="30"/>
      <c r="L205" s="6"/>
      <c r="M205" s="33"/>
    </row>
    <row r="206" spans="1:13" ht="14.25" customHeight="1">
      <c r="A206" s="26" t="s">
        <v>188</v>
      </c>
      <c r="B206" s="26" t="s">
        <v>205</v>
      </c>
      <c r="C206" s="24">
        <f t="shared" si="10"/>
        <v>1.53</v>
      </c>
      <c r="D206" s="22"/>
      <c r="E206" s="28">
        <v>1.53</v>
      </c>
      <c r="F206" s="17">
        <v>20</v>
      </c>
      <c r="G206" s="24">
        <f t="shared" si="11"/>
        <v>30.6</v>
      </c>
      <c r="H206" s="25"/>
      <c r="I206" s="30"/>
      <c r="L206" s="6"/>
      <c r="M206" s="6"/>
    </row>
    <row r="207" spans="1:13" ht="14.25" customHeight="1">
      <c r="A207" s="26" t="s">
        <v>188</v>
      </c>
      <c r="B207" s="26" t="s">
        <v>206</v>
      </c>
      <c r="C207" s="24">
        <f t="shared" si="10"/>
        <v>2.06</v>
      </c>
      <c r="D207" s="22"/>
      <c r="E207" s="28">
        <v>2.06</v>
      </c>
      <c r="F207" s="17">
        <v>20</v>
      </c>
      <c r="G207" s="24">
        <f t="shared" si="11"/>
        <v>41.2</v>
      </c>
      <c r="H207" s="25"/>
      <c r="I207" s="30"/>
      <c r="L207" s="6"/>
      <c r="M207" s="6"/>
    </row>
    <row r="208" spans="1:9" ht="14.25" customHeight="1">
      <c r="A208" s="26" t="s">
        <v>188</v>
      </c>
      <c r="B208" s="26" t="s">
        <v>207</v>
      </c>
      <c r="C208" s="24">
        <f t="shared" si="10"/>
        <v>1.1</v>
      </c>
      <c r="D208" s="22"/>
      <c r="E208" s="28">
        <v>1.1</v>
      </c>
      <c r="F208" s="17">
        <v>20</v>
      </c>
      <c r="G208" s="24">
        <f t="shared" si="11"/>
        <v>22</v>
      </c>
      <c r="H208" s="25"/>
      <c r="I208" s="30"/>
    </row>
    <row r="209" spans="1:9" ht="14.25" customHeight="1">
      <c r="A209" s="26" t="s">
        <v>188</v>
      </c>
      <c r="B209" s="26" t="s">
        <v>208</v>
      </c>
      <c r="C209" s="24">
        <f t="shared" si="10"/>
        <v>2.75</v>
      </c>
      <c r="D209" s="22"/>
      <c r="E209" s="28">
        <v>2.75</v>
      </c>
      <c r="F209" s="17">
        <v>20</v>
      </c>
      <c r="G209" s="24">
        <f t="shared" si="11"/>
        <v>55</v>
      </c>
      <c r="H209" s="25"/>
      <c r="I209" s="30"/>
    </row>
    <row r="210" spans="1:9" ht="14.25" customHeight="1">
      <c r="A210" s="26" t="s">
        <v>188</v>
      </c>
      <c r="B210" s="26" t="s">
        <v>209</v>
      </c>
      <c r="C210" s="24">
        <f t="shared" si="10"/>
        <v>1.11</v>
      </c>
      <c r="D210" s="22"/>
      <c r="E210" s="28">
        <v>1.11</v>
      </c>
      <c r="F210" s="17">
        <v>20</v>
      </c>
      <c r="G210" s="24">
        <f t="shared" si="11"/>
        <v>22.200000000000003</v>
      </c>
      <c r="H210" s="25"/>
      <c r="I210" s="30"/>
    </row>
    <row r="211" spans="1:9" ht="14.25" customHeight="1">
      <c r="A211" s="26" t="s">
        <v>188</v>
      </c>
      <c r="B211" s="26" t="s">
        <v>210</v>
      </c>
      <c r="C211" s="24">
        <f t="shared" si="10"/>
        <v>0.4</v>
      </c>
      <c r="D211" s="22"/>
      <c r="E211" s="28">
        <v>0.4</v>
      </c>
      <c r="F211" s="17">
        <v>20</v>
      </c>
      <c r="G211" s="24">
        <f t="shared" si="11"/>
        <v>8</v>
      </c>
      <c r="H211" s="25"/>
      <c r="I211" s="30"/>
    </row>
    <row r="212" spans="1:9" ht="14.25" customHeight="1">
      <c r="A212" s="26" t="s">
        <v>188</v>
      </c>
      <c r="B212" s="26" t="s">
        <v>211</v>
      </c>
      <c r="C212" s="24">
        <f t="shared" si="10"/>
        <v>2.15</v>
      </c>
      <c r="D212" s="22"/>
      <c r="E212" s="28">
        <v>2.15</v>
      </c>
      <c r="F212" s="17">
        <v>20</v>
      </c>
      <c r="G212" s="24">
        <f t="shared" si="11"/>
        <v>43</v>
      </c>
      <c r="H212" s="25"/>
      <c r="I212" s="30"/>
    </row>
    <row r="213" spans="1:9" ht="14.25" customHeight="1">
      <c r="A213" s="26" t="s">
        <v>188</v>
      </c>
      <c r="B213" s="26" t="s">
        <v>212</v>
      </c>
      <c r="C213" s="24">
        <f t="shared" si="10"/>
        <v>1.17</v>
      </c>
      <c r="D213" s="22"/>
      <c r="E213" s="28">
        <v>1.17</v>
      </c>
      <c r="F213" s="17">
        <v>20</v>
      </c>
      <c r="G213" s="24">
        <f t="shared" si="11"/>
        <v>23.4</v>
      </c>
      <c r="H213" s="25"/>
      <c r="I213" s="30"/>
    </row>
    <row r="214" spans="1:9" ht="14.25" customHeight="1">
      <c r="A214" s="26" t="s">
        <v>188</v>
      </c>
      <c r="B214" s="26" t="s">
        <v>213</v>
      </c>
      <c r="C214" s="24">
        <f t="shared" si="10"/>
        <v>1.75</v>
      </c>
      <c r="D214" s="22"/>
      <c r="E214" s="28">
        <v>1.75</v>
      </c>
      <c r="F214" s="17">
        <v>20</v>
      </c>
      <c r="G214" s="24">
        <f t="shared" si="11"/>
        <v>35</v>
      </c>
      <c r="H214" s="25"/>
      <c r="I214" s="30"/>
    </row>
    <row r="215" spans="1:13" ht="14.25" customHeight="1">
      <c r="A215" s="26" t="s">
        <v>188</v>
      </c>
      <c r="B215" s="26" t="s">
        <v>214</v>
      </c>
      <c r="C215" s="24">
        <f t="shared" si="10"/>
        <v>0.58</v>
      </c>
      <c r="D215" s="22"/>
      <c r="E215" s="28">
        <v>0.58</v>
      </c>
      <c r="F215" s="17">
        <v>20</v>
      </c>
      <c r="G215" s="24">
        <f t="shared" si="11"/>
        <v>11.6</v>
      </c>
      <c r="H215" s="25"/>
      <c r="I215" s="30"/>
      <c r="L215" s="6"/>
      <c r="M215" s="6"/>
    </row>
    <row r="216" spans="1:13" ht="14.25" customHeight="1">
      <c r="A216" s="26" t="s">
        <v>188</v>
      </c>
      <c r="B216" s="26" t="s">
        <v>215</v>
      </c>
      <c r="C216" s="24">
        <f t="shared" si="10"/>
        <v>1.26</v>
      </c>
      <c r="D216" s="22"/>
      <c r="E216" s="28">
        <v>1.26</v>
      </c>
      <c r="F216" s="17">
        <v>20</v>
      </c>
      <c r="G216" s="24">
        <f t="shared" si="11"/>
        <v>25.2</v>
      </c>
      <c r="H216" s="25"/>
      <c r="I216" s="30"/>
      <c r="L216" s="6"/>
      <c r="M216" s="6"/>
    </row>
    <row r="217" spans="1:13" ht="14.25" customHeight="1">
      <c r="A217" s="26" t="s">
        <v>188</v>
      </c>
      <c r="B217" s="26" t="s">
        <v>216</v>
      </c>
      <c r="C217" s="24">
        <f t="shared" si="10"/>
        <v>0.99</v>
      </c>
      <c r="D217" s="22"/>
      <c r="E217" s="28">
        <v>0.99</v>
      </c>
      <c r="F217" s="17">
        <v>20</v>
      </c>
      <c r="G217" s="24">
        <f t="shared" si="11"/>
        <v>19.8</v>
      </c>
      <c r="H217" s="25"/>
      <c r="I217" s="30"/>
      <c r="L217" s="6"/>
      <c r="M217" s="6"/>
    </row>
    <row r="218" spans="1:13" ht="14.25" customHeight="1">
      <c r="A218" s="26" t="s">
        <v>188</v>
      </c>
      <c r="B218" s="26" t="s">
        <v>217</v>
      </c>
      <c r="C218" s="24">
        <f t="shared" si="10"/>
        <v>1.3</v>
      </c>
      <c r="D218" s="22"/>
      <c r="E218" s="28">
        <v>1.3</v>
      </c>
      <c r="F218" s="17">
        <v>20</v>
      </c>
      <c r="G218" s="24">
        <f t="shared" si="11"/>
        <v>26</v>
      </c>
      <c r="H218" s="25"/>
      <c r="I218" s="30"/>
      <c r="L218" s="6"/>
      <c r="M218" s="6"/>
    </row>
    <row r="219" spans="1:13" ht="14.25" customHeight="1">
      <c r="A219" s="26" t="s">
        <v>188</v>
      </c>
      <c r="B219" s="26" t="s">
        <v>218</v>
      </c>
      <c r="C219" s="24">
        <f t="shared" si="10"/>
        <v>1.07</v>
      </c>
      <c r="D219" s="22"/>
      <c r="E219" s="28">
        <v>1.07</v>
      </c>
      <c r="F219" s="17">
        <v>20</v>
      </c>
      <c r="G219" s="24">
        <f t="shared" si="11"/>
        <v>21.400000000000002</v>
      </c>
      <c r="H219" s="25"/>
      <c r="I219" s="30"/>
      <c r="L219" s="6"/>
      <c r="M219" s="6"/>
    </row>
    <row r="220" spans="1:13" ht="14.25" customHeight="1">
      <c r="A220" s="26" t="s">
        <v>188</v>
      </c>
      <c r="B220" s="26" t="s">
        <v>219</v>
      </c>
      <c r="C220" s="24">
        <f t="shared" si="10"/>
        <v>0.7</v>
      </c>
      <c r="D220" s="22"/>
      <c r="E220" s="28">
        <v>0.7</v>
      </c>
      <c r="F220" s="17">
        <v>20</v>
      </c>
      <c r="G220" s="24">
        <f t="shared" si="11"/>
        <v>14</v>
      </c>
      <c r="H220" s="25"/>
      <c r="I220" s="30"/>
      <c r="L220" s="6"/>
      <c r="M220" s="6"/>
    </row>
    <row r="221" spans="1:13" ht="14.25" customHeight="1">
      <c r="A221" s="26" t="s">
        <v>188</v>
      </c>
      <c r="B221" s="26" t="s">
        <v>220</v>
      </c>
      <c r="C221" s="24">
        <f t="shared" si="10"/>
        <v>0.8</v>
      </c>
      <c r="D221" s="22"/>
      <c r="E221" s="28">
        <v>0.8</v>
      </c>
      <c r="F221" s="17">
        <v>20</v>
      </c>
      <c r="G221" s="24">
        <f t="shared" si="11"/>
        <v>16</v>
      </c>
      <c r="H221" s="25"/>
      <c r="I221" s="30"/>
      <c r="L221" s="6"/>
      <c r="M221" s="6"/>
    </row>
    <row r="222" spans="1:13" ht="14.25" customHeight="1">
      <c r="A222" s="26" t="s">
        <v>188</v>
      </c>
      <c r="B222" s="26" t="s">
        <v>221</v>
      </c>
      <c r="C222" s="24">
        <f t="shared" si="10"/>
        <v>1.9</v>
      </c>
      <c r="D222" s="22"/>
      <c r="E222" s="28">
        <v>1.9</v>
      </c>
      <c r="F222" s="17">
        <v>20</v>
      </c>
      <c r="G222" s="24">
        <f t="shared" si="11"/>
        <v>38</v>
      </c>
      <c r="H222" s="25"/>
      <c r="I222" s="30"/>
      <c r="L222" s="6"/>
      <c r="M222" s="6"/>
    </row>
    <row r="223" spans="1:13" ht="14.25" customHeight="1">
      <c r="A223" s="26" t="s">
        <v>188</v>
      </c>
      <c r="B223" s="26" t="s">
        <v>222</v>
      </c>
      <c r="C223" s="24">
        <f t="shared" si="10"/>
        <v>0.47</v>
      </c>
      <c r="D223" s="22"/>
      <c r="E223" s="28">
        <v>0.47</v>
      </c>
      <c r="F223" s="17">
        <v>20</v>
      </c>
      <c r="G223" s="24">
        <f t="shared" si="11"/>
        <v>9.399999999999999</v>
      </c>
      <c r="H223" s="25"/>
      <c r="I223" s="30"/>
      <c r="L223" s="6"/>
      <c r="M223" s="6"/>
    </row>
    <row r="224" spans="1:13" ht="14.25" customHeight="1">
      <c r="A224" s="26" t="s">
        <v>188</v>
      </c>
      <c r="B224" s="26" t="s">
        <v>223</v>
      </c>
      <c r="C224" s="24">
        <f t="shared" si="10"/>
        <v>1.1</v>
      </c>
      <c r="D224" s="22"/>
      <c r="E224" s="28">
        <v>1.1</v>
      </c>
      <c r="F224" s="17">
        <v>20</v>
      </c>
      <c r="G224" s="24">
        <f t="shared" si="11"/>
        <v>22</v>
      </c>
      <c r="H224" s="25"/>
      <c r="I224" s="30"/>
      <c r="L224" s="6"/>
      <c r="M224" s="6"/>
    </row>
    <row r="225" spans="1:13" ht="14.25" customHeight="1">
      <c r="A225" s="26" t="s">
        <v>188</v>
      </c>
      <c r="B225" s="26" t="s">
        <v>224</v>
      </c>
      <c r="C225" s="24">
        <f t="shared" si="10"/>
        <v>0.22</v>
      </c>
      <c r="D225" s="22"/>
      <c r="E225" s="28">
        <v>0.22</v>
      </c>
      <c r="F225" s="17">
        <v>20</v>
      </c>
      <c r="G225" s="24">
        <f t="shared" si="11"/>
        <v>4.4</v>
      </c>
      <c r="H225" s="25"/>
      <c r="I225" s="30"/>
      <c r="L225" s="6"/>
      <c r="M225" s="6"/>
    </row>
    <row r="226" spans="1:13" ht="14.25" customHeight="1">
      <c r="A226" s="26" t="s">
        <v>188</v>
      </c>
      <c r="B226" s="26" t="s">
        <v>225</v>
      </c>
      <c r="C226" s="24">
        <f t="shared" si="10"/>
        <v>1.18</v>
      </c>
      <c r="D226" s="22"/>
      <c r="E226" s="28">
        <v>1.18</v>
      </c>
      <c r="F226" s="17">
        <v>20</v>
      </c>
      <c r="G226" s="24">
        <f t="shared" si="11"/>
        <v>23.599999999999998</v>
      </c>
      <c r="H226" s="25"/>
      <c r="I226" s="30"/>
      <c r="L226" s="6"/>
      <c r="M226" s="6"/>
    </row>
    <row r="227" spans="1:13" ht="14.25" customHeight="1">
      <c r="A227" s="26" t="s">
        <v>188</v>
      </c>
      <c r="B227" s="26" t="s">
        <v>226</v>
      </c>
      <c r="C227" s="24">
        <f t="shared" si="10"/>
        <v>1.14</v>
      </c>
      <c r="D227" s="22"/>
      <c r="E227" s="28">
        <v>1.14</v>
      </c>
      <c r="F227" s="17">
        <v>20</v>
      </c>
      <c r="G227" s="24">
        <f t="shared" si="11"/>
        <v>22.799999999999997</v>
      </c>
      <c r="H227" s="25"/>
      <c r="I227" s="30"/>
      <c r="L227" s="6"/>
      <c r="M227" s="6"/>
    </row>
    <row r="228" spans="1:13" ht="14.25" customHeight="1">
      <c r="A228" s="26" t="s">
        <v>188</v>
      </c>
      <c r="B228" s="26" t="s">
        <v>227</v>
      </c>
      <c r="C228" s="24">
        <f t="shared" si="10"/>
        <v>0.4</v>
      </c>
      <c r="D228" s="22"/>
      <c r="E228" s="28">
        <v>0.4</v>
      </c>
      <c r="F228" s="17">
        <v>20</v>
      </c>
      <c r="G228" s="24">
        <f t="shared" si="11"/>
        <v>8</v>
      </c>
      <c r="H228" s="25"/>
      <c r="I228" s="30"/>
      <c r="L228" s="6"/>
      <c r="M228" s="33"/>
    </row>
    <row r="229" spans="1:13" ht="14.25" customHeight="1">
      <c r="A229" s="26" t="s">
        <v>188</v>
      </c>
      <c r="B229" s="26" t="s">
        <v>228</v>
      </c>
      <c r="C229" s="24">
        <f t="shared" si="10"/>
        <v>0.7</v>
      </c>
      <c r="D229" s="22"/>
      <c r="E229" s="28">
        <v>0.7</v>
      </c>
      <c r="F229" s="17">
        <v>20</v>
      </c>
      <c r="G229" s="24">
        <f t="shared" si="11"/>
        <v>14</v>
      </c>
      <c r="H229" s="26"/>
      <c r="I229" s="30"/>
      <c r="L229" s="6"/>
      <c r="M229" s="6"/>
    </row>
    <row r="230" spans="1:13" ht="14.25" customHeight="1">
      <c r="A230" s="26" t="s">
        <v>188</v>
      </c>
      <c r="B230" s="26" t="s">
        <v>229</v>
      </c>
      <c r="C230" s="24">
        <f t="shared" si="10"/>
        <v>1.1</v>
      </c>
      <c r="D230" s="22"/>
      <c r="E230" s="28">
        <v>1.1</v>
      </c>
      <c r="F230" s="17">
        <v>20</v>
      </c>
      <c r="G230" s="24">
        <f t="shared" si="11"/>
        <v>22</v>
      </c>
      <c r="H230" s="25"/>
      <c r="I230" s="30"/>
      <c r="L230" s="6"/>
      <c r="M230" s="6"/>
    </row>
    <row r="231" spans="1:9" ht="14.25" customHeight="1">
      <c r="A231" s="26" t="s">
        <v>188</v>
      </c>
      <c r="B231" s="26" t="s">
        <v>230</v>
      </c>
      <c r="C231" s="24">
        <f t="shared" si="10"/>
        <v>0.97</v>
      </c>
      <c r="D231" s="22"/>
      <c r="E231" s="28">
        <v>0.97</v>
      </c>
      <c r="F231" s="17">
        <v>20</v>
      </c>
      <c r="G231" s="24">
        <f t="shared" si="11"/>
        <v>19.4</v>
      </c>
      <c r="H231" s="25"/>
      <c r="I231" s="30"/>
    </row>
    <row r="232" spans="1:9" ht="14.25" customHeight="1">
      <c r="A232" s="26" t="s">
        <v>188</v>
      </c>
      <c r="B232" s="26" t="s">
        <v>231</v>
      </c>
      <c r="C232" s="24">
        <f t="shared" si="10"/>
        <v>0.12</v>
      </c>
      <c r="D232" s="22"/>
      <c r="E232" s="28">
        <v>0.12</v>
      </c>
      <c r="F232" s="17">
        <v>20</v>
      </c>
      <c r="G232" s="24">
        <f t="shared" si="11"/>
        <v>2.4</v>
      </c>
      <c r="H232" s="25"/>
      <c r="I232" s="30"/>
    </row>
    <row r="233" spans="1:9" ht="14.25" customHeight="1">
      <c r="A233" s="26" t="s">
        <v>188</v>
      </c>
      <c r="B233" s="26" t="s">
        <v>232</v>
      </c>
      <c r="C233" s="24">
        <f t="shared" si="10"/>
        <v>0.8</v>
      </c>
      <c r="D233" s="22"/>
      <c r="E233" s="28">
        <v>0.8</v>
      </c>
      <c r="F233" s="17">
        <v>20</v>
      </c>
      <c r="G233" s="24">
        <f t="shared" si="11"/>
        <v>16</v>
      </c>
      <c r="H233" s="25"/>
      <c r="I233" s="30"/>
    </row>
    <row r="234" spans="1:9" ht="14.25" customHeight="1">
      <c r="A234" s="26" t="s">
        <v>188</v>
      </c>
      <c r="B234" s="26" t="s">
        <v>233</v>
      </c>
      <c r="C234" s="24">
        <f t="shared" si="10"/>
        <v>1.6</v>
      </c>
      <c r="D234" s="22"/>
      <c r="E234" s="28">
        <v>1.6</v>
      </c>
      <c r="F234" s="17">
        <v>20</v>
      </c>
      <c r="G234" s="24">
        <f t="shared" si="11"/>
        <v>32</v>
      </c>
      <c r="H234" s="25"/>
      <c r="I234" s="30"/>
    </row>
    <row r="235" spans="1:9" ht="14.25" customHeight="1">
      <c r="A235" s="26" t="s">
        <v>188</v>
      </c>
      <c r="B235" s="26" t="s">
        <v>234</v>
      </c>
      <c r="C235" s="24">
        <f t="shared" si="10"/>
        <v>2.14</v>
      </c>
      <c r="D235" s="22"/>
      <c r="E235" s="28">
        <v>2.14</v>
      </c>
      <c r="F235" s="17">
        <v>20</v>
      </c>
      <c r="G235" s="24">
        <f t="shared" si="11"/>
        <v>42.800000000000004</v>
      </c>
      <c r="H235" s="25"/>
      <c r="I235" s="30"/>
    </row>
    <row r="236" spans="1:9" ht="14.25" customHeight="1">
      <c r="A236" s="26" t="s">
        <v>188</v>
      </c>
      <c r="B236" s="26" t="s">
        <v>235</v>
      </c>
      <c r="C236" s="24">
        <f t="shared" si="10"/>
        <v>2.11</v>
      </c>
      <c r="D236" s="22"/>
      <c r="E236" s="28">
        <v>2.11</v>
      </c>
      <c r="F236" s="17">
        <v>20</v>
      </c>
      <c r="G236" s="24">
        <f t="shared" si="11"/>
        <v>42.199999999999996</v>
      </c>
      <c r="H236" s="25"/>
      <c r="I236" s="30"/>
    </row>
    <row r="237" spans="1:9" ht="14.25" customHeight="1">
      <c r="A237" s="26" t="s">
        <v>188</v>
      </c>
      <c r="B237" s="26" t="s">
        <v>236</v>
      </c>
      <c r="C237" s="24">
        <f t="shared" si="10"/>
        <v>1.42</v>
      </c>
      <c r="D237" s="22"/>
      <c r="E237" s="28">
        <v>1.42</v>
      </c>
      <c r="F237" s="17">
        <v>20</v>
      </c>
      <c r="G237" s="24">
        <f t="shared" si="11"/>
        <v>28.4</v>
      </c>
      <c r="H237" s="25"/>
      <c r="I237" s="30"/>
    </row>
    <row r="238" spans="1:13" ht="14.25" customHeight="1">
      <c r="A238" s="26" t="s">
        <v>188</v>
      </c>
      <c r="B238" s="26" t="s">
        <v>237</v>
      </c>
      <c r="C238" s="24">
        <f t="shared" si="10"/>
        <v>2.03</v>
      </c>
      <c r="D238" s="22"/>
      <c r="E238" s="28">
        <v>2.03</v>
      </c>
      <c r="F238" s="17">
        <v>20</v>
      </c>
      <c r="G238" s="24">
        <f t="shared" si="11"/>
        <v>40.599999999999994</v>
      </c>
      <c r="H238" s="25"/>
      <c r="I238" s="30"/>
      <c r="L238" s="6"/>
      <c r="M238" s="6"/>
    </row>
    <row r="239" spans="1:13" ht="14.25" customHeight="1">
      <c r="A239" s="26" t="s">
        <v>188</v>
      </c>
      <c r="B239" s="26" t="s">
        <v>189</v>
      </c>
      <c r="C239" s="24">
        <f t="shared" si="10"/>
        <v>2.15</v>
      </c>
      <c r="D239" s="22"/>
      <c r="E239" s="28">
        <v>2.15</v>
      </c>
      <c r="F239" s="17">
        <v>20</v>
      </c>
      <c r="G239" s="24">
        <f t="shared" si="11"/>
        <v>43</v>
      </c>
      <c r="H239" s="25"/>
      <c r="I239" s="30"/>
      <c r="L239" s="6"/>
      <c r="M239" s="6"/>
    </row>
    <row r="240" spans="1:13" ht="14.25" customHeight="1">
      <c r="A240" s="26" t="s">
        <v>188</v>
      </c>
      <c r="B240" s="26" t="s">
        <v>238</v>
      </c>
      <c r="C240" s="24">
        <f t="shared" si="10"/>
        <v>2.65</v>
      </c>
      <c r="D240" s="22"/>
      <c r="E240" s="28">
        <v>2.65</v>
      </c>
      <c r="F240" s="17">
        <v>20</v>
      </c>
      <c r="G240" s="24">
        <f t="shared" si="11"/>
        <v>53</v>
      </c>
      <c r="H240" s="25"/>
      <c r="I240" s="30"/>
      <c r="L240" s="6"/>
      <c r="M240" s="6"/>
    </row>
    <row r="241" spans="1:13" ht="14.25" customHeight="1">
      <c r="A241" s="26" t="s">
        <v>188</v>
      </c>
      <c r="B241" s="26" t="s">
        <v>239</v>
      </c>
      <c r="C241" s="24">
        <f t="shared" si="10"/>
        <v>1.6</v>
      </c>
      <c r="D241" s="22"/>
      <c r="E241" s="28">
        <v>1.6</v>
      </c>
      <c r="F241" s="17">
        <v>20</v>
      </c>
      <c r="G241" s="24">
        <f t="shared" si="11"/>
        <v>32</v>
      </c>
      <c r="H241" s="25"/>
      <c r="I241" s="30"/>
      <c r="L241" s="6"/>
      <c r="M241" s="6"/>
    </row>
    <row r="242" spans="1:13" ht="14.25" customHeight="1">
      <c r="A242" s="26" t="s">
        <v>188</v>
      </c>
      <c r="B242" s="26" t="s">
        <v>240</v>
      </c>
      <c r="C242" s="24">
        <f t="shared" si="10"/>
        <v>1</v>
      </c>
      <c r="D242" s="22"/>
      <c r="E242" s="28">
        <v>1</v>
      </c>
      <c r="F242" s="17">
        <v>20</v>
      </c>
      <c r="G242" s="24">
        <f t="shared" si="11"/>
        <v>20</v>
      </c>
      <c r="H242" s="25"/>
      <c r="I242" s="30"/>
      <c r="L242" s="6"/>
      <c r="M242" s="6"/>
    </row>
    <row r="243" spans="1:13" ht="14.25" customHeight="1">
      <c r="A243" s="26" t="s">
        <v>188</v>
      </c>
      <c r="B243" s="26" t="s">
        <v>241</v>
      </c>
      <c r="C243" s="24">
        <f t="shared" si="10"/>
        <v>1</v>
      </c>
      <c r="D243" s="22"/>
      <c r="E243" s="28">
        <v>1</v>
      </c>
      <c r="F243" s="17">
        <v>20</v>
      </c>
      <c r="G243" s="24">
        <f t="shared" si="11"/>
        <v>20</v>
      </c>
      <c r="H243" s="25"/>
      <c r="I243" s="30"/>
      <c r="L243" s="6"/>
      <c r="M243" s="6"/>
    </row>
    <row r="244" spans="1:13" ht="14.25" customHeight="1">
      <c r="A244" s="26" t="s">
        <v>188</v>
      </c>
      <c r="B244" s="26" t="s">
        <v>205</v>
      </c>
      <c r="C244" s="24">
        <f t="shared" si="10"/>
        <v>0.6</v>
      </c>
      <c r="D244" s="22"/>
      <c r="E244" s="28">
        <v>0.6</v>
      </c>
      <c r="F244" s="17">
        <v>20</v>
      </c>
      <c r="G244" s="24">
        <f t="shared" si="11"/>
        <v>12</v>
      </c>
      <c r="H244" s="25"/>
      <c r="I244" s="30"/>
      <c r="L244" s="6"/>
      <c r="M244" s="6"/>
    </row>
    <row r="245" spans="1:13" ht="14.25" customHeight="1">
      <c r="A245" s="26" t="s">
        <v>188</v>
      </c>
      <c r="B245" s="26" t="s">
        <v>242</v>
      </c>
      <c r="C245" s="24">
        <f t="shared" si="10"/>
        <v>1</v>
      </c>
      <c r="D245" s="22"/>
      <c r="E245" s="28">
        <v>1</v>
      </c>
      <c r="F245" s="17">
        <v>20</v>
      </c>
      <c r="G245" s="24">
        <f t="shared" si="11"/>
        <v>20</v>
      </c>
      <c r="H245" s="25"/>
      <c r="I245" s="30"/>
      <c r="L245" s="6"/>
      <c r="M245" s="6"/>
    </row>
    <row r="246" spans="1:13" ht="14.25" customHeight="1">
      <c r="A246" s="26" t="s">
        <v>243</v>
      </c>
      <c r="B246" s="28"/>
      <c r="C246" s="24">
        <f>SUM(C247:C257)</f>
        <v>18.899999999999995</v>
      </c>
      <c r="D246" s="24">
        <f>SUM(D247:D257)</f>
        <v>0</v>
      </c>
      <c r="E246" s="24">
        <f>SUM(E247:E257)</f>
        <v>18.899999999999995</v>
      </c>
      <c r="F246" s="17">
        <v>20</v>
      </c>
      <c r="G246" s="24">
        <f>SUM(G247:G257)</f>
        <v>378</v>
      </c>
      <c r="H246" s="29"/>
      <c r="I246" s="30"/>
      <c r="L246" s="6"/>
      <c r="M246" s="6"/>
    </row>
    <row r="247" spans="1:13" ht="14.25" customHeight="1">
      <c r="A247" s="26" t="s">
        <v>244</v>
      </c>
      <c r="B247" s="26" t="s">
        <v>245</v>
      </c>
      <c r="C247" s="24">
        <f aca="true" t="shared" si="12" ref="C247:C257">D247+E247</f>
        <v>2.3</v>
      </c>
      <c r="D247" s="22"/>
      <c r="E247" s="28">
        <v>2.3</v>
      </c>
      <c r="F247" s="17">
        <v>20</v>
      </c>
      <c r="G247" s="24">
        <f>C247*F247</f>
        <v>46</v>
      </c>
      <c r="H247" s="25"/>
      <c r="I247" s="30"/>
      <c r="L247" s="6"/>
      <c r="M247" s="6"/>
    </row>
    <row r="248" spans="1:13" ht="14.25" customHeight="1">
      <c r="A248" s="26" t="s">
        <v>244</v>
      </c>
      <c r="B248" s="26" t="s">
        <v>246</v>
      </c>
      <c r="C248" s="24">
        <f t="shared" si="12"/>
        <v>2.97</v>
      </c>
      <c r="D248" s="22"/>
      <c r="E248" s="28">
        <v>2.97</v>
      </c>
      <c r="F248" s="17">
        <v>20</v>
      </c>
      <c r="G248" s="24">
        <f aca="true" t="shared" si="13" ref="G248:G257">C248*F248</f>
        <v>59.400000000000006</v>
      </c>
      <c r="H248" s="25"/>
      <c r="I248" s="30"/>
      <c r="L248" s="6"/>
      <c r="M248" s="6"/>
    </row>
    <row r="249" spans="1:13" ht="14.25" customHeight="1">
      <c r="A249" s="26" t="s">
        <v>244</v>
      </c>
      <c r="B249" s="26" t="s">
        <v>247</v>
      </c>
      <c r="C249" s="24">
        <f t="shared" si="12"/>
        <v>2.63</v>
      </c>
      <c r="D249" s="22"/>
      <c r="E249" s="28">
        <v>2.63</v>
      </c>
      <c r="F249" s="17">
        <v>20</v>
      </c>
      <c r="G249" s="24">
        <f t="shared" si="13"/>
        <v>52.599999999999994</v>
      </c>
      <c r="H249" s="25"/>
      <c r="I249" s="30"/>
      <c r="L249" s="6"/>
      <c r="M249" s="6"/>
    </row>
    <row r="250" spans="1:13" ht="14.25" customHeight="1">
      <c r="A250" s="26" t="s">
        <v>244</v>
      </c>
      <c r="B250" s="26" t="s">
        <v>248</v>
      </c>
      <c r="C250" s="24">
        <f t="shared" si="12"/>
        <v>0.97</v>
      </c>
      <c r="D250" s="22"/>
      <c r="E250" s="28">
        <v>0.97</v>
      </c>
      <c r="F250" s="17">
        <v>20</v>
      </c>
      <c r="G250" s="24">
        <f t="shared" si="13"/>
        <v>19.4</v>
      </c>
      <c r="H250" s="26"/>
      <c r="I250" s="30"/>
      <c r="L250" s="6"/>
      <c r="M250" s="33"/>
    </row>
    <row r="251" spans="1:13" ht="14.25" customHeight="1">
      <c r="A251" s="26" t="s">
        <v>244</v>
      </c>
      <c r="B251" s="26" t="s">
        <v>249</v>
      </c>
      <c r="C251" s="24">
        <f t="shared" si="12"/>
        <v>1.94</v>
      </c>
      <c r="D251" s="22"/>
      <c r="E251" s="28">
        <v>1.94</v>
      </c>
      <c r="F251" s="17">
        <v>20</v>
      </c>
      <c r="G251" s="24">
        <f t="shared" si="13"/>
        <v>38.8</v>
      </c>
      <c r="H251" s="25"/>
      <c r="I251" s="30"/>
      <c r="L251" s="6"/>
      <c r="M251" s="6"/>
    </row>
    <row r="252" spans="1:13" ht="14.25" customHeight="1">
      <c r="A252" s="26" t="s">
        <v>244</v>
      </c>
      <c r="B252" s="26" t="s">
        <v>250</v>
      </c>
      <c r="C252" s="24">
        <f t="shared" si="12"/>
        <v>0.75</v>
      </c>
      <c r="D252" s="22"/>
      <c r="E252" s="28">
        <v>0.75</v>
      </c>
      <c r="F252" s="17">
        <v>20</v>
      </c>
      <c r="G252" s="24">
        <f t="shared" si="13"/>
        <v>15</v>
      </c>
      <c r="H252" s="25"/>
      <c r="I252" s="30"/>
      <c r="L252" s="6"/>
      <c r="M252" s="6"/>
    </row>
    <row r="253" spans="1:9" ht="14.25" customHeight="1">
      <c r="A253" s="26" t="s">
        <v>244</v>
      </c>
      <c r="B253" s="26" t="s">
        <v>251</v>
      </c>
      <c r="C253" s="24">
        <f t="shared" si="12"/>
        <v>0.52</v>
      </c>
      <c r="D253" s="22"/>
      <c r="E253" s="28">
        <v>0.52</v>
      </c>
      <c r="F253" s="17">
        <v>20</v>
      </c>
      <c r="G253" s="24">
        <f t="shared" si="13"/>
        <v>10.4</v>
      </c>
      <c r="H253" s="25"/>
      <c r="I253" s="30"/>
    </row>
    <row r="254" spans="1:9" ht="14.25" customHeight="1">
      <c r="A254" s="26" t="s">
        <v>244</v>
      </c>
      <c r="B254" s="26" t="s">
        <v>252</v>
      </c>
      <c r="C254" s="24">
        <f t="shared" si="12"/>
        <v>0.52</v>
      </c>
      <c r="D254" s="22"/>
      <c r="E254" s="28">
        <v>0.52</v>
      </c>
      <c r="F254" s="17">
        <v>20</v>
      </c>
      <c r="G254" s="24">
        <f t="shared" si="13"/>
        <v>10.4</v>
      </c>
      <c r="H254" s="25"/>
      <c r="I254" s="30"/>
    </row>
    <row r="255" spans="1:9" ht="14.25" customHeight="1">
      <c r="A255" s="26" t="s">
        <v>244</v>
      </c>
      <c r="B255" s="26" t="s">
        <v>253</v>
      </c>
      <c r="C255" s="24">
        <f t="shared" si="12"/>
        <v>3.97</v>
      </c>
      <c r="D255" s="22"/>
      <c r="E255" s="28">
        <v>3.97</v>
      </c>
      <c r="F255" s="17">
        <v>20</v>
      </c>
      <c r="G255" s="24">
        <f t="shared" si="13"/>
        <v>79.4</v>
      </c>
      <c r="H255" s="25"/>
      <c r="I255" s="30"/>
    </row>
    <row r="256" spans="1:9" ht="14.25" customHeight="1">
      <c r="A256" s="26" t="s">
        <v>244</v>
      </c>
      <c r="B256" s="26" t="s">
        <v>254</v>
      </c>
      <c r="C256" s="24">
        <f t="shared" si="12"/>
        <v>0.83</v>
      </c>
      <c r="D256" s="22"/>
      <c r="E256" s="28">
        <v>0.83</v>
      </c>
      <c r="F256" s="17">
        <v>20</v>
      </c>
      <c r="G256" s="24">
        <f t="shared" si="13"/>
        <v>16.599999999999998</v>
      </c>
      <c r="H256" s="25"/>
      <c r="I256" s="30"/>
    </row>
    <row r="257" spans="1:9" ht="14.25" customHeight="1">
      <c r="A257" s="26" t="s">
        <v>244</v>
      </c>
      <c r="B257" s="26" t="s">
        <v>255</v>
      </c>
      <c r="C257" s="24">
        <f t="shared" si="12"/>
        <v>1.5</v>
      </c>
      <c r="D257" s="22"/>
      <c r="E257" s="28">
        <v>1.5</v>
      </c>
      <c r="F257" s="17">
        <v>20</v>
      </c>
      <c r="G257" s="24">
        <f t="shared" si="13"/>
        <v>30</v>
      </c>
      <c r="H257" s="25"/>
      <c r="I257" s="30"/>
    </row>
    <row r="258" spans="1:8" s="6" customFormat="1" ht="32.25" customHeight="1">
      <c r="A258" s="39"/>
      <c r="B258" s="39"/>
      <c r="C258" s="39"/>
      <c r="D258" s="39"/>
      <c r="E258" s="39"/>
      <c r="F258" s="39"/>
      <c r="G258" s="39"/>
      <c r="H258" s="39"/>
    </row>
    <row r="259" spans="1:7" s="6" customFormat="1" ht="12.75" customHeight="1">
      <c r="A259" s="40"/>
      <c r="B259" s="40"/>
      <c r="C259" s="1"/>
      <c r="D259" s="1"/>
      <c r="E259"/>
      <c r="F259" s="1"/>
      <c r="G259" s="1"/>
    </row>
  </sheetData>
  <sheetProtection/>
  <mergeCells count="11">
    <mergeCell ref="A1:H1"/>
    <mergeCell ref="C2:F2"/>
    <mergeCell ref="C3:E3"/>
    <mergeCell ref="A258:H258"/>
    <mergeCell ref="A259:B259"/>
    <mergeCell ref="A3:A4"/>
    <mergeCell ref="B3:B4"/>
    <mergeCell ref="F3:F4"/>
    <mergeCell ref="G3:G4"/>
    <mergeCell ref="H3:H4"/>
    <mergeCell ref="I1:I2"/>
  </mergeCells>
  <printOptions/>
  <pageMargins left="0.4875" right="0.2513888888888889" top="0.8576388888888888" bottom="0.5388888888888889" header="0.5" footer="0.33055555555555555"/>
  <pageSetup horizontalDpi="600" verticalDpi="600" orientation="landscape" paperSize="9" scale="9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C339"/>
  <sheetViews>
    <sheetView workbookViewId="0" topLeftCell="A1">
      <selection activeCell="M25" sqref="M25"/>
    </sheetView>
  </sheetViews>
  <sheetFormatPr defaultColWidth="9.00390625" defaultRowHeight="14.25"/>
  <cols>
    <col min="1" max="1" width="12.125" style="1" customWidth="1"/>
    <col min="2" max="2" width="11.125" style="1" customWidth="1"/>
    <col min="3" max="3" width="21.00390625" style="1" customWidth="1"/>
    <col min="4" max="4" width="22.875" style="1" customWidth="1"/>
    <col min="5" max="5" width="9.125" style="1" customWidth="1"/>
    <col min="6" max="7" width="8.375" style="1" customWidth="1"/>
    <col min="8" max="8" width="8.875" style="1" customWidth="1"/>
    <col min="9" max="9" width="12.125" style="1" customWidth="1"/>
    <col min="10" max="16384" width="9.00390625" style="1" customWidth="1"/>
  </cols>
  <sheetData>
    <row r="1" ht="37.5" customHeight="1"/>
    <row r="3" ht="20.25" customHeight="1"/>
    <row r="4" ht="41.25" customHeight="1"/>
    <row r="5" spans="2:3" ht="18" customHeight="1">
      <c r="B5" s="2"/>
      <c r="C5" s="2"/>
    </row>
    <row r="6" spans="2:3" ht="15.75" customHeight="1">
      <c r="B6" s="2"/>
      <c r="C6" s="2"/>
    </row>
    <row r="7" spans="2:3" ht="15.75">
      <c r="B7" s="3"/>
      <c r="C7" s="2"/>
    </row>
    <row r="8" spans="2:3" ht="15.75">
      <c r="B8" s="2"/>
      <c r="C8" s="2"/>
    </row>
    <row r="9" spans="2:3" ht="15.75">
      <c r="B9" s="2"/>
      <c r="C9" s="2"/>
    </row>
    <row r="10" spans="2:3" ht="15.75">
      <c r="B10" s="2"/>
      <c r="C10" s="2"/>
    </row>
    <row r="11" spans="2:3" ht="15.75">
      <c r="B11" s="2"/>
      <c r="C11" s="2"/>
    </row>
    <row r="12" spans="2:3" ht="15.75">
      <c r="B12" s="2"/>
      <c r="C12" s="2"/>
    </row>
    <row r="13" spans="2:3" ht="15.75">
      <c r="B13" s="2"/>
      <c r="C13" s="2"/>
    </row>
    <row r="14" spans="2:3" ht="15.75">
      <c r="B14" s="2"/>
      <c r="C14" s="2"/>
    </row>
    <row r="15" spans="2:3" ht="15.75">
      <c r="B15" s="2"/>
      <c r="C15" s="2"/>
    </row>
    <row r="16" spans="2:3" ht="15.75">
      <c r="B16" s="2"/>
      <c r="C16" s="2"/>
    </row>
    <row r="17" spans="2:3" ht="15.75">
      <c r="B17" s="2"/>
      <c r="C17" s="2"/>
    </row>
    <row r="18" spans="2:3" ht="15.75">
      <c r="B18" s="2"/>
      <c r="C18" s="2"/>
    </row>
    <row r="19" spans="2:3" ht="15.75">
      <c r="B19" s="2"/>
      <c r="C19" s="2"/>
    </row>
    <row r="20" spans="2:3" ht="15.75">
      <c r="B20" s="2"/>
      <c r="C20" s="4"/>
    </row>
    <row r="21" spans="2:3" ht="15.75">
      <c r="B21" s="2"/>
      <c r="C21" s="2"/>
    </row>
    <row r="22" spans="2:3" ht="15.75">
      <c r="B22" s="2"/>
      <c r="C22" s="2"/>
    </row>
    <row r="62" spans="2:3" ht="15.75">
      <c r="B62" s="2"/>
      <c r="C62" s="2"/>
    </row>
    <row r="63" spans="2:3" ht="15.75">
      <c r="B63" s="2"/>
      <c r="C63" s="2"/>
    </row>
    <row r="64" spans="2:3" ht="15.75">
      <c r="B64" s="2"/>
      <c r="C64" s="2"/>
    </row>
    <row r="65" spans="2:3" ht="15.75">
      <c r="B65" s="2"/>
      <c r="C65" s="2"/>
    </row>
    <row r="66" spans="2:3" ht="15.75">
      <c r="B66" s="2"/>
      <c r="C66" s="2"/>
    </row>
    <row r="67" spans="2:3" ht="15.75">
      <c r="B67" s="2"/>
      <c r="C67" s="2"/>
    </row>
    <row r="68" spans="2:3" ht="15.75">
      <c r="B68" s="2"/>
      <c r="C68" s="2"/>
    </row>
    <row r="69" spans="2:3" ht="15.75">
      <c r="B69" s="2"/>
      <c r="C69" s="2"/>
    </row>
    <row r="70" spans="2:3" ht="15.75">
      <c r="B70" s="2"/>
      <c r="C70" s="2"/>
    </row>
    <row r="71" spans="2:3" ht="15.75">
      <c r="B71" s="2"/>
      <c r="C71" s="2"/>
    </row>
    <row r="72" spans="2:3" ht="15.75">
      <c r="B72" s="2"/>
      <c r="C72" s="2"/>
    </row>
    <row r="73" spans="2:3" ht="15.75">
      <c r="B73" s="2"/>
      <c r="C73" s="4"/>
    </row>
    <row r="74" spans="2:3" ht="15.75">
      <c r="B74" s="2"/>
      <c r="C74" s="2"/>
    </row>
    <row r="75" spans="2:3" ht="15.75">
      <c r="B75" s="2"/>
      <c r="C75" s="2"/>
    </row>
    <row r="83" spans="2:3" ht="15.75">
      <c r="B83" s="2"/>
      <c r="C83" s="2"/>
    </row>
    <row r="84" spans="2:3" ht="15.75">
      <c r="B84" s="2"/>
      <c r="C84" s="2"/>
    </row>
    <row r="85" spans="2:3" ht="15.75">
      <c r="B85" s="2"/>
      <c r="C85" s="2"/>
    </row>
    <row r="86" spans="2:3" ht="15.75">
      <c r="B86" s="2"/>
      <c r="C86" s="2"/>
    </row>
    <row r="87" spans="2:3" ht="15.75">
      <c r="B87" s="2"/>
      <c r="C87" s="2"/>
    </row>
    <row r="88" spans="2:3" ht="15.75">
      <c r="B88" s="2"/>
      <c r="C88" s="2"/>
    </row>
    <row r="89" spans="2:3" ht="15.75">
      <c r="B89" s="2"/>
      <c r="C89" s="2"/>
    </row>
    <row r="90" spans="2:3" ht="15.75">
      <c r="B90" s="2"/>
      <c r="C90" s="2"/>
    </row>
    <row r="91" spans="2:3" ht="15.75">
      <c r="B91" s="2"/>
      <c r="C91" s="2"/>
    </row>
    <row r="92" spans="2:3" ht="15.75">
      <c r="B92" s="2"/>
      <c r="C92" s="2"/>
    </row>
    <row r="93" spans="2:3" ht="15.75">
      <c r="B93" s="2"/>
      <c r="C93" s="2"/>
    </row>
    <row r="94" spans="2:3" ht="15.75">
      <c r="B94" s="2"/>
      <c r="C94" s="2"/>
    </row>
    <row r="95" spans="2:3" ht="15.75">
      <c r="B95" s="2"/>
      <c r="C95" s="4"/>
    </row>
    <row r="96" spans="2:3" ht="15.75">
      <c r="B96" s="2"/>
      <c r="C96" s="2"/>
    </row>
    <row r="97" spans="2:3" ht="15.75">
      <c r="B97" s="2"/>
      <c r="C97" s="2"/>
    </row>
    <row r="105" spans="2:3" ht="15.75">
      <c r="B105" s="2"/>
      <c r="C105" s="2"/>
    </row>
    <row r="106" spans="2:3" ht="15.75">
      <c r="B106" s="2"/>
      <c r="C106" s="2"/>
    </row>
    <row r="107" spans="2:3" ht="15.75">
      <c r="B107" s="2"/>
      <c r="C107" s="2"/>
    </row>
    <row r="108" spans="2:3" ht="15.75">
      <c r="B108" s="2"/>
      <c r="C108" s="2"/>
    </row>
    <row r="109" spans="2:3" ht="15.75">
      <c r="B109" s="2"/>
      <c r="C109" s="2"/>
    </row>
    <row r="110" spans="2:3" ht="15.75">
      <c r="B110" s="2"/>
      <c r="C110" s="2"/>
    </row>
    <row r="111" spans="2:3" ht="15.75">
      <c r="B111" s="2"/>
      <c r="C111" s="2"/>
    </row>
    <row r="112" spans="2:3" ht="15.75">
      <c r="B112" s="2"/>
      <c r="C112" s="2"/>
    </row>
    <row r="113" spans="2:3" ht="15.75">
      <c r="B113" s="2"/>
      <c r="C113" s="2"/>
    </row>
    <row r="114" spans="2:3" ht="15.75">
      <c r="B114" s="2"/>
      <c r="C114" s="2"/>
    </row>
    <row r="115" spans="2:3" ht="15.75">
      <c r="B115" s="2"/>
      <c r="C115" s="2"/>
    </row>
    <row r="116" spans="2:3" ht="15.75">
      <c r="B116" s="2"/>
      <c r="C116" s="4"/>
    </row>
    <row r="117" spans="2:3" ht="15.75">
      <c r="B117" s="2"/>
      <c r="C117" s="2"/>
    </row>
    <row r="118" spans="2:3" ht="15.75">
      <c r="B118" s="2"/>
      <c r="C118" s="2"/>
    </row>
    <row r="126" spans="2:3" ht="15.75">
      <c r="B126" s="2"/>
      <c r="C126" s="2"/>
    </row>
    <row r="127" spans="2:3" ht="15.75">
      <c r="B127" s="2"/>
      <c r="C127" s="2"/>
    </row>
    <row r="128" spans="2:3" ht="15.75">
      <c r="B128" s="2"/>
      <c r="C128" s="2"/>
    </row>
    <row r="129" spans="2:3" ht="15.75">
      <c r="B129" s="2"/>
      <c r="C129" s="2"/>
    </row>
    <row r="130" spans="2:3" ht="15.75">
      <c r="B130" s="2"/>
      <c r="C130" s="2"/>
    </row>
    <row r="131" spans="2:3" ht="15.75">
      <c r="B131" s="2"/>
      <c r="C131" s="2"/>
    </row>
    <row r="132" spans="2:3" ht="15.75">
      <c r="B132" s="2"/>
      <c r="C132" s="2"/>
    </row>
    <row r="133" spans="2:3" ht="15.75">
      <c r="B133" s="2"/>
      <c r="C133" s="2"/>
    </row>
    <row r="134" spans="2:3" ht="15.75">
      <c r="B134" s="2"/>
      <c r="C134" s="2"/>
    </row>
    <row r="135" spans="2:3" ht="15.75">
      <c r="B135" s="2"/>
      <c r="C135" s="2"/>
    </row>
    <row r="136" spans="2:3" ht="15.75">
      <c r="B136" s="2"/>
      <c r="C136" s="2"/>
    </row>
    <row r="137" spans="2:3" ht="15.75">
      <c r="B137" s="2"/>
      <c r="C137" s="2"/>
    </row>
    <row r="138" spans="2:3" ht="15.75">
      <c r="B138" s="2"/>
      <c r="C138" s="2"/>
    </row>
    <row r="139" spans="2:3" ht="15.75">
      <c r="B139" s="2"/>
      <c r="C139" s="2"/>
    </row>
    <row r="140" spans="2:3" ht="15.75">
      <c r="B140" s="2"/>
      <c r="C140" s="2"/>
    </row>
    <row r="141" spans="2:3" ht="15.75">
      <c r="B141" s="2"/>
      <c r="C141" s="4"/>
    </row>
    <row r="142" spans="2:3" ht="15.75">
      <c r="B142" s="2"/>
      <c r="C142" s="2"/>
    </row>
    <row r="143" spans="2:3" ht="15.75">
      <c r="B143" s="2"/>
      <c r="C143" s="2"/>
    </row>
    <row r="151" spans="2:3" ht="15.75">
      <c r="B151" s="2"/>
      <c r="C151" s="2"/>
    </row>
    <row r="152" spans="2:3" ht="15.75">
      <c r="B152" s="2"/>
      <c r="C152" s="2"/>
    </row>
    <row r="153" spans="2:3" ht="15.75">
      <c r="B153" s="2"/>
      <c r="C153" s="2"/>
    </row>
    <row r="154" spans="2:3" ht="15.75">
      <c r="B154" s="2"/>
      <c r="C154" s="2"/>
    </row>
    <row r="155" spans="2:3" ht="15.75">
      <c r="B155" s="2"/>
      <c r="C155" s="2"/>
    </row>
    <row r="156" spans="2:3" ht="15.75">
      <c r="B156" s="2"/>
      <c r="C156" s="2"/>
    </row>
    <row r="157" spans="2:3" ht="15.75">
      <c r="B157" s="2"/>
      <c r="C157" s="2"/>
    </row>
    <row r="158" spans="2:3" ht="15.75">
      <c r="B158" s="2"/>
      <c r="C158" s="2"/>
    </row>
    <row r="159" spans="2:3" ht="15.75">
      <c r="B159" s="2"/>
      <c r="C159" s="2"/>
    </row>
    <row r="160" spans="2:3" ht="15.75">
      <c r="B160" s="2"/>
      <c r="C160" s="2"/>
    </row>
    <row r="161" spans="2:3" ht="15.75">
      <c r="B161" s="2"/>
      <c r="C161" s="2"/>
    </row>
    <row r="162" spans="2:3" ht="15.75">
      <c r="B162" s="2"/>
      <c r="C162" s="2"/>
    </row>
    <row r="163" spans="2:3" ht="15.75">
      <c r="B163" s="2"/>
      <c r="C163" s="2"/>
    </row>
    <row r="164" spans="2:3" ht="15.75">
      <c r="B164" s="2"/>
      <c r="C164" s="4"/>
    </row>
    <row r="165" spans="2:3" ht="15.75">
      <c r="B165" s="2"/>
      <c r="C165" s="2"/>
    </row>
    <row r="166" spans="2:3" ht="15.75">
      <c r="B166" s="2"/>
      <c r="C166" s="2"/>
    </row>
    <row r="174" spans="2:3" ht="15.75">
      <c r="B174" s="2"/>
      <c r="C174" s="2"/>
    </row>
    <row r="175" spans="2:3" ht="15.75">
      <c r="B175" s="2"/>
      <c r="C175" s="2"/>
    </row>
    <row r="176" spans="2:3" ht="15.75">
      <c r="B176" s="2"/>
      <c r="C176" s="2"/>
    </row>
    <row r="177" spans="2:3" ht="15.75">
      <c r="B177" s="2"/>
      <c r="C177" s="2"/>
    </row>
    <row r="178" spans="2:3" ht="15.75">
      <c r="B178" s="2"/>
      <c r="C178" s="2"/>
    </row>
    <row r="179" spans="2:3" ht="15.75">
      <c r="B179" s="2"/>
      <c r="C179" s="2"/>
    </row>
    <row r="180" spans="2:3" ht="15.75">
      <c r="B180" s="2"/>
      <c r="C180" s="2"/>
    </row>
    <row r="181" spans="2:3" ht="15.75">
      <c r="B181" s="2"/>
      <c r="C181" s="2"/>
    </row>
    <row r="182" spans="2:3" ht="15.75">
      <c r="B182" s="2"/>
      <c r="C182" s="2"/>
    </row>
    <row r="183" spans="2:3" ht="15.75">
      <c r="B183" s="2"/>
      <c r="C183" s="2"/>
    </row>
    <row r="184" spans="2:3" ht="15.75">
      <c r="B184" s="2"/>
      <c r="C184" s="2"/>
    </row>
    <row r="185" spans="2:3" ht="15.75">
      <c r="B185" s="2"/>
      <c r="C185" s="4"/>
    </row>
    <row r="186" spans="2:3" ht="15.75">
      <c r="B186" s="2"/>
      <c r="C186" s="2"/>
    </row>
    <row r="194" spans="2:3" ht="15.75">
      <c r="B194" s="2"/>
      <c r="C194" s="2"/>
    </row>
    <row r="195" spans="2:3" ht="15.75">
      <c r="B195" s="2"/>
      <c r="C195" s="2"/>
    </row>
    <row r="196" spans="2:3" ht="15.75">
      <c r="B196" s="2"/>
      <c r="C196" s="2"/>
    </row>
    <row r="197" spans="2:3" ht="15.75">
      <c r="B197" s="2"/>
      <c r="C197" s="2"/>
    </row>
    <row r="198" spans="2:3" ht="15.75">
      <c r="B198" s="2"/>
      <c r="C198" s="2"/>
    </row>
    <row r="199" spans="2:3" ht="15.75">
      <c r="B199" s="2"/>
      <c r="C199" s="2"/>
    </row>
    <row r="200" spans="2:3" ht="15.75">
      <c r="B200" s="2"/>
      <c r="C200" s="2"/>
    </row>
    <row r="201" spans="2:3" ht="15.75">
      <c r="B201" s="2"/>
      <c r="C201" s="2"/>
    </row>
    <row r="202" spans="2:3" ht="15.75">
      <c r="B202" s="2"/>
      <c r="C202" s="2"/>
    </row>
    <row r="203" spans="2:3" ht="15.75">
      <c r="B203" s="2"/>
      <c r="C203" s="2"/>
    </row>
    <row r="204" spans="2:3" ht="15.75">
      <c r="B204" s="2"/>
      <c r="C204" s="2"/>
    </row>
    <row r="205" spans="2:3" ht="15.75">
      <c r="B205" s="2"/>
      <c r="C205" s="4"/>
    </row>
    <row r="206" spans="2:3" ht="15.75">
      <c r="B206" s="2"/>
      <c r="C206" s="2"/>
    </row>
    <row r="207" spans="2:3" ht="15.75">
      <c r="B207" s="2"/>
      <c r="C207" s="2"/>
    </row>
    <row r="215" spans="2:3" ht="15.75">
      <c r="B215" s="2"/>
      <c r="C215" s="2"/>
    </row>
    <row r="216" spans="2:3" ht="15.75">
      <c r="B216" s="2"/>
      <c r="C216" s="2"/>
    </row>
    <row r="217" spans="2:3" ht="15.75">
      <c r="B217" s="2"/>
      <c r="C217" s="2"/>
    </row>
    <row r="218" spans="2:3" ht="15.75">
      <c r="B218" s="2"/>
      <c r="C218" s="2"/>
    </row>
    <row r="219" spans="2:3" ht="15.75">
      <c r="B219" s="2"/>
      <c r="C219" s="2"/>
    </row>
    <row r="220" spans="2:3" ht="15.75">
      <c r="B220" s="2"/>
      <c r="C220" s="2"/>
    </row>
    <row r="221" spans="2:3" ht="15.75">
      <c r="B221" s="2"/>
      <c r="C221" s="2"/>
    </row>
    <row r="222" spans="2:3" ht="15.75">
      <c r="B222" s="2"/>
      <c r="C222" s="2"/>
    </row>
    <row r="223" spans="2:3" ht="15.75">
      <c r="B223" s="2"/>
      <c r="C223" s="2"/>
    </row>
    <row r="224" spans="2:3" ht="15.75">
      <c r="B224" s="2"/>
      <c r="C224" s="2"/>
    </row>
    <row r="225" spans="2:3" ht="15.75">
      <c r="B225" s="2"/>
      <c r="C225" s="2"/>
    </row>
    <row r="226" spans="2:3" ht="15.75">
      <c r="B226" s="2"/>
      <c r="C226" s="2"/>
    </row>
    <row r="227" spans="2:3" ht="15.75">
      <c r="B227" s="2"/>
      <c r="C227" s="4"/>
    </row>
    <row r="228" spans="2:3" ht="15.75">
      <c r="B228" s="2"/>
      <c r="C228" s="2"/>
    </row>
    <row r="229" spans="2:3" ht="15.75">
      <c r="B229" s="2"/>
      <c r="C229" s="2"/>
    </row>
    <row r="237" spans="2:3" ht="15.75">
      <c r="B237" s="2"/>
      <c r="C237" s="2"/>
    </row>
    <row r="238" spans="2:3" ht="15.75">
      <c r="B238" s="2"/>
      <c r="C238" s="2"/>
    </row>
    <row r="239" spans="2:3" ht="15.75">
      <c r="B239" s="2"/>
      <c r="C239" s="2"/>
    </row>
    <row r="240" spans="2:3" ht="15.75">
      <c r="B240" s="2"/>
      <c r="C240" s="2"/>
    </row>
    <row r="241" spans="2:3" ht="15.75">
      <c r="B241" s="2"/>
      <c r="C241" s="2"/>
    </row>
    <row r="242" spans="2:3" ht="15.75">
      <c r="B242" s="2"/>
      <c r="C242" s="2"/>
    </row>
    <row r="243" spans="2:3" ht="15.75">
      <c r="B243" s="2"/>
      <c r="C243" s="2"/>
    </row>
    <row r="244" spans="2:3" ht="15.75">
      <c r="B244" s="2"/>
      <c r="C244" s="2"/>
    </row>
    <row r="245" spans="2:3" ht="15.75">
      <c r="B245" s="2"/>
      <c r="C245" s="2"/>
    </row>
    <row r="246" spans="2:3" ht="15.75">
      <c r="B246" s="2"/>
      <c r="C246" s="2"/>
    </row>
    <row r="247" spans="2:3" ht="15.75">
      <c r="B247" s="2"/>
      <c r="C247" s="2"/>
    </row>
    <row r="248" spans="2:3" ht="15.75">
      <c r="B248" s="2"/>
      <c r="C248" s="2"/>
    </row>
    <row r="249" spans="2:3" ht="15.75">
      <c r="B249" s="2"/>
      <c r="C249" s="4"/>
    </row>
    <row r="250" spans="2:3" ht="15.75">
      <c r="B250" s="2"/>
      <c r="C250" s="2"/>
    </row>
    <row r="251" spans="2:3" ht="15.75">
      <c r="B251" s="2"/>
      <c r="C251" s="2"/>
    </row>
    <row r="259" spans="2:3" ht="15.75">
      <c r="B259" s="2"/>
      <c r="C259" s="2"/>
    </row>
    <row r="260" spans="2:3" ht="15.75">
      <c r="B260" s="2"/>
      <c r="C260" s="2"/>
    </row>
    <row r="261" spans="2:3" ht="15.75">
      <c r="B261" s="2"/>
      <c r="C261" s="2"/>
    </row>
    <row r="262" spans="2:3" ht="15.75">
      <c r="B262" s="2"/>
      <c r="C262" s="2"/>
    </row>
    <row r="263" spans="2:3" ht="15.75">
      <c r="B263" s="2"/>
      <c r="C263" s="2"/>
    </row>
    <row r="264" spans="2:3" ht="15.75">
      <c r="B264" s="2"/>
      <c r="C264" s="2"/>
    </row>
    <row r="265" spans="2:3" ht="15.75">
      <c r="B265" s="2"/>
      <c r="C265" s="2"/>
    </row>
    <row r="266" spans="2:3" ht="15.75">
      <c r="B266" s="2"/>
      <c r="C266" s="2"/>
    </row>
    <row r="267" spans="2:3" ht="15.75">
      <c r="B267" s="2"/>
      <c r="C267" s="2"/>
    </row>
    <row r="268" spans="2:3" ht="15.75">
      <c r="B268" s="2"/>
      <c r="C268" s="2"/>
    </row>
    <row r="269" spans="2:3" ht="15.75">
      <c r="B269" s="2"/>
      <c r="C269" s="2"/>
    </row>
    <row r="270" spans="2:3" ht="15.75">
      <c r="B270" s="2"/>
      <c r="C270" s="2"/>
    </row>
    <row r="271" spans="2:3" ht="15.75">
      <c r="B271" s="2"/>
      <c r="C271" s="4"/>
    </row>
    <row r="272" spans="2:3" ht="15.75">
      <c r="B272" s="2"/>
      <c r="C272" s="2"/>
    </row>
    <row r="273" spans="2:3" ht="15.75">
      <c r="B273" s="2"/>
      <c r="C273" s="2"/>
    </row>
    <row r="281" spans="2:3" ht="15.75">
      <c r="B281" s="2"/>
      <c r="C281" s="2"/>
    </row>
    <row r="282" spans="2:3" ht="15.75">
      <c r="B282" s="2"/>
      <c r="C282" s="2"/>
    </row>
    <row r="283" spans="2:3" ht="15.75">
      <c r="B283" s="2"/>
      <c r="C283" s="2"/>
    </row>
    <row r="284" spans="2:3" ht="15.75">
      <c r="B284" s="2"/>
      <c r="C284" s="2"/>
    </row>
    <row r="285" spans="2:3" ht="15.75">
      <c r="B285" s="2"/>
      <c r="C285" s="2"/>
    </row>
    <row r="286" spans="2:3" ht="15.75">
      <c r="B286" s="2"/>
      <c r="C286" s="2"/>
    </row>
    <row r="287" spans="2:3" ht="15.75">
      <c r="B287" s="2"/>
      <c r="C287" s="2"/>
    </row>
    <row r="288" spans="2:3" ht="15.75">
      <c r="B288" s="2"/>
      <c r="C288" s="2"/>
    </row>
    <row r="289" spans="2:3" ht="15.75">
      <c r="B289" s="2"/>
      <c r="C289" s="2"/>
    </row>
    <row r="290" spans="2:3" ht="15.75">
      <c r="B290" s="2"/>
      <c r="C290" s="2"/>
    </row>
    <row r="291" spans="2:3" ht="15.75">
      <c r="B291" s="2"/>
      <c r="C291" s="2"/>
    </row>
    <row r="292" spans="2:3" ht="15.75">
      <c r="B292" s="2"/>
      <c r="C292" s="2"/>
    </row>
    <row r="293" spans="2:3" ht="15.75">
      <c r="B293" s="2"/>
      <c r="C293" s="4"/>
    </row>
    <row r="294" spans="2:3" ht="15.75">
      <c r="B294" s="2"/>
      <c r="C294" s="2"/>
    </row>
    <row r="295" spans="2:3" ht="15.75">
      <c r="B295" s="2"/>
      <c r="C295" s="2"/>
    </row>
    <row r="303" spans="2:3" ht="15.75">
      <c r="B303" s="2"/>
      <c r="C303" s="2"/>
    </row>
    <row r="304" spans="2:3" ht="15.75">
      <c r="B304" s="2"/>
      <c r="C304" s="2"/>
    </row>
    <row r="305" spans="2:3" ht="15.75">
      <c r="B305" s="2"/>
      <c r="C305" s="2"/>
    </row>
    <row r="306" spans="2:3" ht="15.75">
      <c r="B306" s="2"/>
      <c r="C306" s="2"/>
    </row>
    <row r="307" spans="2:3" ht="15.75">
      <c r="B307" s="2"/>
      <c r="C307" s="2"/>
    </row>
    <row r="308" spans="2:3" ht="15.75">
      <c r="B308" s="2"/>
      <c r="C308" s="2"/>
    </row>
    <row r="309" spans="2:3" ht="15.75">
      <c r="B309" s="2"/>
      <c r="C309" s="2"/>
    </row>
    <row r="310" spans="2:3" ht="15.75">
      <c r="B310" s="2"/>
      <c r="C310" s="2"/>
    </row>
    <row r="311" spans="2:3" ht="15.75">
      <c r="B311" s="2"/>
      <c r="C311" s="2"/>
    </row>
    <row r="312" spans="2:3" ht="15.75">
      <c r="B312" s="2"/>
      <c r="C312" s="2"/>
    </row>
    <row r="313" spans="2:3" ht="15.75">
      <c r="B313" s="2"/>
      <c r="C313" s="2"/>
    </row>
    <row r="314" spans="2:3" ht="15.75">
      <c r="B314" s="2"/>
      <c r="C314" s="2"/>
    </row>
    <row r="315" spans="2:3" ht="15.75">
      <c r="B315" s="2"/>
      <c r="C315" s="4"/>
    </row>
    <row r="316" spans="2:3" ht="15.75">
      <c r="B316" s="2"/>
      <c r="C316" s="2"/>
    </row>
    <row r="317" spans="2:3" ht="15.75">
      <c r="B317" s="2"/>
      <c r="C317" s="2"/>
    </row>
    <row r="325" spans="2:3" ht="15.75">
      <c r="B325" s="2"/>
      <c r="C325" s="2"/>
    </row>
    <row r="326" spans="2:3" ht="15.75">
      <c r="B326" s="2"/>
      <c r="C326" s="2"/>
    </row>
    <row r="327" spans="2:3" ht="15.75">
      <c r="B327" s="2"/>
      <c r="C327" s="2"/>
    </row>
    <row r="328" spans="2:3" ht="15.75">
      <c r="B328" s="2"/>
      <c r="C328" s="2"/>
    </row>
    <row r="329" spans="2:3" ht="15.75">
      <c r="B329" s="2"/>
      <c r="C329" s="2"/>
    </row>
    <row r="330" spans="2:3" ht="15.75">
      <c r="B330" s="2"/>
      <c r="C330" s="2"/>
    </row>
    <row r="331" spans="2:3" ht="15.75">
      <c r="B331" s="2"/>
      <c r="C331" s="2"/>
    </row>
    <row r="332" spans="2:3" ht="15.75">
      <c r="B332" s="2"/>
      <c r="C332" s="2"/>
    </row>
    <row r="333" spans="2:3" ht="15.75">
      <c r="B333" s="2"/>
      <c r="C333" s="2"/>
    </row>
    <row r="334" spans="2:3" ht="15.75">
      <c r="B334" s="2"/>
      <c r="C334" s="2"/>
    </row>
    <row r="335" spans="2:3" ht="15.75">
      <c r="B335" s="2"/>
      <c r="C335" s="2"/>
    </row>
    <row r="336" spans="2:3" ht="15.75">
      <c r="B336" s="2"/>
      <c r="C336" s="2"/>
    </row>
    <row r="337" spans="2:3" ht="15.75">
      <c r="B337" s="2"/>
      <c r="C337" s="4"/>
    </row>
    <row r="338" spans="2:3" ht="15.75">
      <c r="B338" s="2"/>
      <c r="C338" s="2"/>
    </row>
    <row r="339" spans="2:3" ht="15.75">
      <c r="B339" s="2"/>
      <c r="C339" s="2"/>
    </row>
    <row r="351" ht="42" customHeight="1"/>
  </sheetData>
  <sheetProtection/>
  <printOptions/>
  <pageMargins left="0.53125" right="0.22777777777777777" top="0.8659722222222223" bottom="0.66875" header="0.51180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D20"/>
  <sheetViews>
    <sheetView zoomScaleSheetLayoutView="100" workbookViewId="0" topLeftCell="A1">
      <selection activeCell="A2" sqref="A1:H22"/>
    </sheetView>
  </sheetViews>
  <sheetFormatPr defaultColWidth="9.00390625" defaultRowHeight="14.25"/>
  <cols>
    <col min="1" max="1" width="14.375" style="1" customWidth="1"/>
    <col min="2" max="2" width="21.50390625" style="1" customWidth="1"/>
    <col min="3" max="3" width="20.25390625" style="1" customWidth="1"/>
    <col min="4" max="4" width="21.00390625" style="1" customWidth="1"/>
    <col min="5" max="5" width="14.25390625" style="1" customWidth="1"/>
    <col min="6" max="6" width="20.50390625" style="1" customWidth="1"/>
    <col min="7" max="7" width="17.625" style="1" customWidth="1"/>
    <col min="8" max="16384" width="9.00390625" style="1" customWidth="1"/>
  </cols>
  <sheetData>
    <row r="1" ht="37.5" customHeight="1"/>
    <row r="3" ht="20.25" customHeight="1"/>
    <row r="4" ht="41.25" customHeight="1"/>
    <row r="5" spans="3:4" ht="18" customHeight="1">
      <c r="C5" s="2"/>
      <c r="D5" s="2"/>
    </row>
    <row r="6" spans="3:4" ht="15.75">
      <c r="C6" s="3"/>
      <c r="D6" s="2"/>
    </row>
    <row r="7" spans="3:4" ht="15.75">
      <c r="C7" s="2"/>
      <c r="D7" s="2"/>
    </row>
    <row r="8" spans="3:4" ht="15.75">
      <c r="C8" s="2"/>
      <c r="D8" s="2"/>
    </row>
    <row r="9" spans="3:4" ht="15.75">
      <c r="C9" s="2"/>
      <c r="D9" s="2"/>
    </row>
    <row r="10" spans="3:4" ht="15.75">
      <c r="C10" s="2"/>
      <c r="D10" s="2"/>
    </row>
    <row r="11" spans="3:4" ht="15.75">
      <c r="C11" s="2"/>
      <c r="D11" s="2"/>
    </row>
    <row r="12" spans="3:4" ht="15.75">
      <c r="C12" s="2"/>
      <c r="D12" s="2"/>
    </row>
    <row r="13" spans="3:4" ht="15.75">
      <c r="C13" s="2"/>
      <c r="D13" s="2"/>
    </row>
    <row r="14" spans="3:4" ht="15.75">
      <c r="C14" s="2"/>
      <c r="D14" s="2"/>
    </row>
    <row r="15" spans="3:4" ht="15.75">
      <c r="C15" s="2"/>
      <c r="D15" s="2"/>
    </row>
    <row r="16" spans="3:4" ht="15.75">
      <c r="C16" s="2"/>
      <c r="D16" s="2"/>
    </row>
    <row r="17" spans="3:4" ht="15.75">
      <c r="C17" s="2"/>
      <c r="D17" s="2"/>
    </row>
    <row r="18" spans="3:4" ht="15.75">
      <c r="C18" s="2"/>
      <c r="D18" s="2"/>
    </row>
    <row r="19" spans="3:4" ht="15.75">
      <c r="C19" s="2"/>
      <c r="D19" s="4"/>
    </row>
    <row r="20" spans="3:4" ht="15.75">
      <c r="C20" s="2"/>
      <c r="D20" s="2"/>
    </row>
    <row r="21" ht="48" customHeight="1"/>
  </sheetData>
  <sheetProtection/>
  <printOptions/>
  <pageMargins left="0.53125" right="0.22777777777777777" top="0.8659722222222223" bottom="0.66875" header="0.51180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2019-10-21T02:58:23Z</cp:lastPrinted>
  <dcterms:created xsi:type="dcterms:W3CDTF">2014-03-18T06:54:52Z</dcterms:created>
  <dcterms:modified xsi:type="dcterms:W3CDTF">2022-12-06T09:46:22Z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08CB67C5811948A7B13499D413BB0D13</vt:lpwstr>
  </property>
</Properties>
</file>