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Sheet1!$A$6:$O$23</definedName>
    <definedName name="_xlnm.Print_Titles" localSheetId="0">Sheet1!$4:$6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<sst xmlns="http://schemas.openxmlformats.org/spreadsheetml/2006/main" count="144" uniqueCount="102">
  <si>
    <t>附件</t>
  </si>
  <si>
    <t>靖州苗族侗族自治县历年涉农统筹整合结余资金项目计划明细表</t>
  </si>
  <si>
    <t>单位：万元</t>
  </si>
  <si>
    <t>序号</t>
  </si>
  <si>
    <t>乡  镇</t>
  </si>
  <si>
    <t>村  名</t>
  </si>
  <si>
    <t>项目名称</t>
  </si>
  <si>
    <t>建设内容</t>
  </si>
  <si>
    <t>实施地点</t>
  </si>
  <si>
    <t>补助标准</t>
  </si>
  <si>
    <t>资金规模</t>
  </si>
  <si>
    <t>筹资方式</t>
  </si>
  <si>
    <t>绩效目标</t>
  </si>
  <si>
    <t>联农带农机制</t>
  </si>
  <si>
    <t>时间进度（起止）</t>
  </si>
  <si>
    <t>责任单位</t>
  </si>
  <si>
    <t>备注</t>
  </si>
  <si>
    <t>计划开工
时  间</t>
  </si>
  <si>
    <t>计划完工
时  间</t>
  </si>
  <si>
    <t>总计</t>
  </si>
  <si>
    <t>一</t>
  </si>
  <si>
    <t>农业基础设施</t>
  </si>
  <si>
    <t>（一）</t>
  </si>
  <si>
    <t>人居环境卫生整治（村容村貌提升）</t>
  </si>
  <si>
    <t>横江桥便民服务中心</t>
  </si>
  <si>
    <t>横江桥村</t>
  </si>
  <si>
    <t>横江桥村容村貌提升项目</t>
  </si>
  <si>
    <t>维修团寨道路、硬化、清理排污沟、修建农作物晾晒场800平方米、修建挡土墙900立方米。</t>
  </si>
  <si>
    <t>据实
结算</t>
  </si>
  <si>
    <t>整合方案
结余资金</t>
  </si>
  <si>
    <r>
      <rPr>
        <sz val="10"/>
        <color theme="1"/>
        <rFont val="宋体"/>
        <charset val="134"/>
        <scheme val="minor"/>
      </rPr>
      <t>改善201名群众的居住环境，其中受益贫困
人口66</t>
    </r>
    <r>
      <rPr>
        <sz val="10"/>
        <color indexed="8"/>
        <rFont val="宋体"/>
        <charset val="134"/>
        <scheme val="minor"/>
      </rPr>
      <t>名。</t>
    </r>
  </si>
  <si>
    <t>改善66名贫困人口居住环境，提升满意度。</t>
  </si>
  <si>
    <t>爱国村</t>
  </si>
  <si>
    <t>爱国村村容村貌提升项目</t>
  </si>
  <si>
    <t>维修团寨道路、硬化、清理排污沟、池塘清淤、修建挡土墙700立方米、修建农作物晾晒场500平方米、安全防护栏150米、砖砌排水沟80米</t>
  </si>
  <si>
    <r>
      <rPr>
        <sz val="10"/>
        <color theme="1"/>
        <rFont val="宋体"/>
        <charset val="134"/>
        <scheme val="minor"/>
      </rPr>
      <t>改善157名群众的居住环境，其中受益贫困
人口52</t>
    </r>
    <r>
      <rPr>
        <sz val="10"/>
        <color indexed="8"/>
        <rFont val="宋体"/>
        <charset val="134"/>
        <scheme val="minor"/>
      </rPr>
      <t>名。</t>
    </r>
  </si>
  <si>
    <t>改善52名贫困人口居住环境，提升满意度。</t>
  </si>
  <si>
    <t>艮山口便民服务中心</t>
  </si>
  <si>
    <t>戈村</t>
  </si>
  <si>
    <t>戈村村容村貌提升项目</t>
  </si>
  <si>
    <t>污水沟清淤硬化1000米，入户道路硬化1500平方米，砖砌挡墙500立方米，堡坎200立方米等。</t>
  </si>
  <si>
    <r>
      <rPr>
        <sz val="10"/>
        <color theme="1"/>
        <rFont val="宋体"/>
        <charset val="134"/>
        <scheme val="minor"/>
      </rPr>
      <t>改善118名群众的居住环境，其中受益贫困
人口33</t>
    </r>
    <r>
      <rPr>
        <sz val="10"/>
        <color rgb="FF000000"/>
        <rFont val="宋体"/>
        <charset val="134"/>
        <scheme val="minor"/>
      </rPr>
      <t>名。</t>
    </r>
  </si>
  <si>
    <t>改善33名贫困人口居住环境，提升满意度。</t>
  </si>
  <si>
    <t>八一村</t>
  </si>
  <si>
    <t>八一村村容村貌提升项目</t>
  </si>
  <si>
    <t>挡土墙500立方米，混凝土硬化道路2300米，污水池处理，渣土清理1000立方米等。</t>
  </si>
  <si>
    <t>改善1384余名群众的生活居住环境，其中受益脱贫人口198人。</t>
  </si>
  <si>
    <t>十里村</t>
  </si>
  <si>
    <t>十里村村容村貌提升项目</t>
  </si>
  <si>
    <t>污水沟硬化700米，入户路硬化2000米，污水池处理2处，新建排水渠1000米等。</t>
  </si>
  <si>
    <r>
      <rPr>
        <sz val="10"/>
        <color theme="1"/>
        <rFont val="宋体"/>
        <charset val="134"/>
        <scheme val="minor"/>
      </rPr>
      <t>改善127名群众的居住环境，其中受益贫困
人口40</t>
    </r>
    <r>
      <rPr>
        <sz val="10"/>
        <color indexed="8"/>
        <rFont val="宋体"/>
        <charset val="134"/>
        <scheme val="minor"/>
      </rPr>
      <t>名。</t>
    </r>
  </si>
  <si>
    <t>改善40名贫困人口居住环境，提升满意度。</t>
  </si>
  <si>
    <t>（二）</t>
  </si>
  <si>
    <t>农村道路建设</t>
  </si>
  <si>
    <t>寨牙乡</t>
  </si>
  <si>
    <t>大林村</t>
  </si>
  <si>
    <t>大林村5组.6组.7组.10组团寨村基础设施建设项目</t>
  </si>
  <si>
    <t>团寨空地硬化500平方米，维修团寨道路1000米，组内排水沟清理硬化</t>
  </si>
  <si>
    <t>改善群众的生产生活出行条件，其中受益脱贫人口161名。</t>
  </si>
  <si>
    <t>改善161名脱贫人口生产生活出行条件，促进稳定增收。</t>
  </si>
  <si>
    <t>寨牙乡人民政府</t>
  </si>
  <si>
    <t>（三）</t>
  </si>
  <si>
    <t>其他</t>
  </si>
  <si>
    <t>三锹乡</t>
  </si>
  <si>
    <t>地笋村</t>
  </si>
  <si>
    <t>地笋村南山团寨消防池建设项目</t>
  </si>
  <si>
    <t>地笋村南山团寨消防池4个及相关配套设施</t>
  </si>
  <si>
    <t>改善阳家群众消防条件，受益人口300名，其中脱贫人口52人。</t>
  </si>
  <si>
    <t>改善52名脱贫人口消防条件，促进稳定增收。</t>
  </si>
  <si>
    <t>三锹乡人民政府</t>
  </si>
  <si>
    <t>二</t>
  </si>
  <si>
    <t>农业生产发展</t>
  </si>
  <si>
    <t>（四）</t>
  </si>
  <si>
    <t>产业发展项目</t>
  </si>
  <si>
    <t>沙堆村</t>
  </si>
  <si>
    <t>沙堆村水稻种植基地建设项目</t>
  </si>
  <si>
    <t>沙堆村马荒庙修建堡坎80米，道路硬化200米</t>
  </si>
  <si>
    <t>据实结算</t>
  </si>
  <si>
    <t>衔接资金</t>
  </si>
  <si>
    <t>改善225名群众的生产生活出行条件，其中受益脱贫人口43人。</t>
  </si>
  <si>
    <t>善225名群众的生产生活出行条件，其中受益脱贫人口43人。</t>
  </si>
  <si>
    <t>全县</t>
  </si>
  <si>
    <t>相关村</t>
  </si>
  <si>
    <t>2024年发展庭院经济奖补项目</t>
  </si>
  <si>
    <t>支持已脱贫人口、监测户及整户兜底户、重度残疾人户发展庭院经济，稳定增加收入</t>
  </si>
  <si>
    <t>乐群村
大桥村
龙峰村</t>
  </si>
  <si>
    <t>300元/户、1000元/户</t>
  </si>
  <si>
    <t>促进4383户受脱贫人口数及防止返贫监测对象人口产业增收，其中监测对象人口3012名</t>
  </si>
  <si>
    <t>帮扶4383户监测户、整户低保户、重度残疾人及已脱贫户的持续增收</t>
  </si>
  <si>
    <t>农业农村局</t>
  </si>
  <si>
    <t>补发</t>
  </si>
  <si>
    <t>2024年高质量发展庭院经济养殖炎凰七彩蛋鸡项目</t>
  </si>
  <si>
    <t>扶持全县有养殖意愿、有养殖条件及能力的监测户、整户低保户、重度残疾人户简称“两有户”，养殖炎凰茯苓七彩蛋鸡持续增收。</t>
  </si>
  <si>
    <t>塘头村</t>
  </si>
  <si>
    <t>实现300余户监测户、整户低保户、重度残疾人及实现增收0.5万元</t>
  </si>
  <si>
    <t>帮扶300余户监测户、整户低保户、重度残疾人的持续增收</t>
  </si>
  <si>
    <t>各相关乡镇</t>
  </si>
  <si>
    <t>中药材种植产业奖补项目</t>
  </si>
  <si>
    <t>建设中药材种植基地5000亩以上</t>
  </si>
  <si>
    <t>打造中药材示范种植，提高中药材规模化、提升中药材品牌形象，带动脱贫人口500名。</t>
  </si>
  <si>
    <t>带动脱贫人口500名发展中药材产业增收，巩固脱贫成效</t>
  </si>
  <si>
    <t>县农业农村局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</si>
</sst>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000000"/>
      <name val="黑体"/>
      <charset val="134"/>
    </font>
    <font>
      <sz val="22"/>
      <color rgb="FF000000"/>
      <name val="方正大标宋简体"/>
      <charset val="134"/>
    </font>
    <font>
      <sz val="14"/>
      <color rgb="FF000000"/>
      <name val="仿宋_GB2312"/>
      <charset val="134"/>
    </font>
    <font>
      <b/>
      <sz val="10"/>
      <color rgb="FF000000"/>
      <name val="宋体"/>
      <charset val="134"/>
    </font>
    <font>
      <b/>
      <sz val="10.5"/>
      <color rgb="FF000000"/>
      <name val="黑体"/>
      <charset val="134"/>
    </font>
    <font>
      <b/>
      <sz val="12"/>
      <color rgb="FF000000"/>
      <name val="楷体"/>
      <charset val="134"/>
    </font>
    <font>
      <sz val="12"/>
      <color rgb="FF000000"/>
      <name val="黑体"/>
      <charset val="134"/>
    </font>
    <font>
      <b/>
      <sz val="12"/>
      <color rgb="FF000000"/>
      <name val="黑体"/>
      <charset val="134"/>
    </font>
    <font>
      <b/>
      <sz val="12"/>
      <name val="楷体"/>
      <charset val="134"/>
    </font>
    <font>
      <sz val="10"/>
      <name val="宋体"/>
      <charset val="134"/>
      <scheme val="minor"/>
    </font>
    <font>
      <b/>
      <sz val="12"/>
      <color theme="1"/>
      <name val="楷体_GB2312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.5"/>
      <color rgb="FF000000"/>
      <name val="宋体"/>
      <charset val="134"/>
    </font>
    <font>
      <b/>
      <sz val="10"/>
      <color theme="1"/>
      <name val="宋体"/>
      <charset val="134"/>
    </font>
    <font>
      <b/>
      <sz val="10.5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8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2" fillId="0" borderId="0">
      <protection locked="0"/>
    </xf>
  </cellStyleXfs>
  <cellXfs count="6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57" fontId="2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10 2 2 16 2" xfId="50"/>
    <cellStyle name="常规 10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zoomScale="90" zoomScaleNormal="90" topLeftCell="D15" workbookViewId="0">
      <selection activeCell="E23" sqref="E23"/>
    </sheetView>
  </sheetViews>
  <sheetFormatPr defaultColWidth="9" defaultRowHeight="13.5"/>
  <cols>
    <col min="1" max="1" width="7.63333333333333" style="1" customWidth="1"/>
    <col min="2" max="2" width="8.88333333333333" style="1" customWidth="1"/>
    <col min="3" max="3" width="7.49166666666667" style="1" customWidth="1"/>
    <col min="4" max="4" width="17.6416666666667" style="1" customWidth="1"/>
    <col min="5" max="5" width="25.55" style="3" customWidth="1"/>
    <col min="6" max="6" width="6.66666666666667" style="1" customWidth="1"/>
    <col min="7" max="7" width="5.55" style="1" customWidth="1"/>
    <col min="8" max="8" width="11.9333333333333" style="4" customWidth="1"/>
    <col min="9" max="9" width="7.64166666666667" style="1" customWidth="1"/>
    <col min="10" max="10" width="20.55" style="1" customWidth="1"/>
    <col min="11" max="11" width="18.05" style="1" customWidth="1"/>
    <col min="12" max="12" width="11.3833333333333" style="1" customWidth="1"/>
    <col min="13" max="13" width="10.5583333333333" style="1" customWidth="1"/>
    <col min="14" max="14" width="13.05" style="1" customWidth="1"/>
    <col min="15" max="15" width="11.1083333333333" style="1" customWidth="1"/>
    <col min="16" max="16384" width="9" style="1"/>
  </cols>
  <sheetData>
    <row r="1" s="1" customFormat="1" ht="20.25" spans="1:8">
      <c r="A1" s="5" t="s">
        <v>0</v>
      </c>
      <c r="B1" s="5"/>
      <c r="E1" s="3"/>
      <c r="H1" s="4"/>
    </row>
    <row r="2" s="1" customFormat="1" ht="55.5" customHeight="1" spans="1:15">
      <c r="A2" s="6" t="s">
        <v>1</v>
      </c>
      <c r="B2" s="6"/>
      <c r="C2" s="6"/>
      <c r="D2" s="6"/>
      <c r="E2" s="7"/>
      <c r="F2" s="6"/>
      <c r="G2" s="6"/>
      <c r="H2" s="8"/>
      <c r="I2" s="6"/>
      <c r="J2" s="6"/>
      <c r="K2" s="6"/>
      <c r="L2" s="6"/>
      <c r="M2" s="6"/>
      <c r="N2" s="6"/>
      <c r="O2" s="6"/>
    </row>
    <row r="3" s="1" customFormat="1" ht="19.5" customHeight="1" spans="1:14">
      <c r="A3" s="9" t="s">
        <v>2</v>
      </c>
      <c r="B3" s="9"/>
      <c r="C3" s="9"/>
      <c r="D3" s="9"/>
      <c r="E3" s="10"/>
      <c r="F3" s="9"/>
      <c r="G3" s="9"/>
      <c r="H3" s="11"/>
      <c r="I3" s="9"/>
      <c r="J3" s="9"/>
      <c r="K3" s="9"/>
      <c r="L3" s="9"/>
      <c r="M3" s="9"/>
      <c r="N3" s="9"/>
    </row>
    <row r="4" s="1" customFormat="1" ht="21" customHeight="1" spans="1:15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4" t="s">
        <v>10</v>
      </c>
      <c r="I4" s="13" t="s">
        <v>11</v>
      </c>
      <c r="J4" s="12" t="s">
        <v>12</v>
      </c>
      <c r="K4" s="12" t="s">
        <v>13</v>
      </c>
      <c r="L4" s="12" t="s">
        <v>14</v>
      </c>
      <c r="M4" s="12"/>
      <c r="N4" s="13" t="s">
        <v>15</v>
      </c>
      <c r="O4" s="41" t="s">
        <v>16</v>
      </c>
    </row>
    <row r="5" s="1" customFormat="1" ht="16.5" customHeight="1" spans="1:15">
      <c r="A5" s="12"/>
      <c r="B5" s="12"/>
      <c r="C5" s="12"/>
      <c r="D5" s="12"/>
      <c r="E5" s="15"/>
      <c r="F5" s="15"/>
      <c r="G5" s="12"/>
      <c r="H5" s="16"/>
      <c r="I5" s="15"/>
      <c r="J5" s="12"/>
      <c r="K5" s="12"/>
      <c r="L5" s="13" t="s">
        <v>17</v>
      </c>
      <c r="M5" s="13" t="s">
        <v>18</v>
      </c>
      <c r="N5" s="15"/>
      <c r="O5" s="41"/>
    </row>
    <row r="6" s="1" customFormat="1" ht="15" customHeight="1" spans="1:15">
      <c r="A6" s="12"/>
      <c r="B6" s="12"/>
      <c r="C6" s="12"/>
      <c r="D6" s="12"/>
      <c r="E6" s="17"/>
      <c r="F6" s="17"/>
      <c r="G6" s="12"/>
      <c r="H6" s="18"/>
      <c r="I6" s="17"/>
      <c r="J6" s="12"/>
      <c r="K6" s="12"/>
      <c r="L6" s="17"/>
      <c r="M6" s="17"/>
      <c r="N6" s="17"/>
      <c r="O6" s="41"/>
    </row>
    <row r="7" s="1" customFormat="1" ht="28" customHeight="1" spans="1:15">
      <c r="A7" s="19" t="s">
        <v>19</v>
      </c>
      <c r="B7" s="19"/>
      <c r="C7" s="19"/>
      <c r="D7" s="19"/>
      <c r="E7" s="20"/>
      <c r="F7" s="19"/>
      <c r="G7" s="19"/>
      <c r="H7" s="21">
        <f>H8+H19</f>
        <v>540.3506</v>
      </c>
      <c r="I7" s="19"/>
      <c r="J7" s="19"/>
      <c r="K7" s="19"/>
      <c r="L7" s="19"/>
      <c r="M7" s="19"/>
      <c r="N7" s="19"/>
      <c r="O7" s="42"/>
    </row>
    <row r="8" s="1" customFormat="1" ht="30" customHeight="1" spans="1:15">
      <c r="A8" s="22" t="s">
        <v>20</v>
      </c>
      <c r="B8" s="22"/>
      <c r="C8" s="22"/>
      <c r="D8" s="23" t="s">
        <v>21</v>
      </c>
      <c r="E8" s="24"/>
      <c r="F8" s="22"/>
      <c r="G8" s="22"/>
      <c r="H8" s="21">
        <f>H9+H15+H17</f>
        <v>512.5871</v>
      </c>
      <c r="I8" s="22"/>
      <c r="J8" s="39"/>
      <c r="K8" s="39"/>
      <c r="L8" s="39"/>
      <c r="M8" s="43"/>
      <c r="N8" s="43"/>
      <c r="O8" s="44"/>
    </row>
    <row r="9" s="1" customFormat="1" ht="34" customHeight="1" spans="1:15">
      <c r="A9" s="25" t="s">
        <v>22</v>
      </c>
      <c r="B9" s="25"/>
      <c r="C9" s="25"/>
      <c r="D9" s="25" t="s">
        <v>23</v>
      </c>
      <c r="E9" s="26"/>
      <c r="F9" s="25"/>
      <c r="G9" s="25"/>
      <c r="H9" s="25">
        <f>SUM(H10:H14)</f>
        <v>442.7</v>
      </c>
      <c r="I9" s="25"/>
      <c r="J9" s="25"/>
      <c r="K9" s="25"/>
      <c r="L9" s="25"/>
      <c r="M9" s="25"/>
      <c r="N9" s="25"/>
      <c r="O9" s="45"/>
    </row>
    <row r="10" s="1" customFormat="1" ht="55" customHeight="1" spans="1:15">
      <c r="A10" s="27">
        <v>1</v>
      </c>
      <c r="B10" s="27" t="s">
        <v>24</v>
      </c>
      <c r="C10" s="27" t="s">
        <v>25</v>
      </c>
      <c r="D10" s="27" t="s">
        <v>26</v>
      </c>
      <c r="E10" s="28" t="s">
        <v>27</v>
      </c>
      <c r="F10" s="27" t="s">
        <v>25</v>
      </c>
      <c r="G10" s="27" t="s">
        <v>28</v>
      </c>
      <c r="H10" s="27">
        <v>150</v>
      </c>
      <c r="I10" s="27" t="s">
        <v>29</v>
      </c>
      <c r="J10" s="30" t="s">
        <v>30</v>
      </c>
      <c r="K10" s="46" t="s">
        <v>31</v>
      </c>
      <c r="L10" s="47">
        <v>45717</v>
      </c>
      <c r="M10" s="47">
        <v>45809</v>
      </c>
      <c r="N10" s="27" t="s">
        <v>24</v>
      </c>
      <c r="O10" s="48"/>
    </row>
    <row r="11" s="1" customFormat="1" ht="76" customHeight="1" spans="1:15">
      <c r="A11" s="27">
        <v>2</v>
      </c>
      <c r="B11" s="27" t="s">
        <v>24</v>
      </c>
      <c r="C11" s="27" t="s">
        <v>32</v>
      </c>
      <c r="D11" s="27" t="s">
        <v>33</v>
      </c>
      <c r="E11" s="28" t="s">
        <v>34</v>
      </c>
      <c r="F11" s="27" t="s">
        <v>32</v>
      </c>
      <c r="G11" s="27" t="s">
        <v>28</v>
      </c>
      <c r="H11" s="27">
        <v>150</v>
      </c>
      <c r="I11" s="27" t="s">
        <v>29</v>
      </c>
      <c r="J11" s="30" t="s">
        <v>35</v>
      </c>
      <c r="K11" s="46" t="s">
        <v>36</v>
      </c>
      <c r="L11" s="47">
        <v>45717</v>
      </c>
      <c r="M11" s="47">
        <v>45809</v>
      </c>
      <c r="N11" s="27" t="s">
        <v>24</v>
      </c>
      <c r="O11" s="48"/>
    </row>
    <row r="12" s="1" customFormat="1" ht="52" customHeight="1" spans="1:15">
      <c r="A12" s="27">
        <v>3</v>
      </c>
      <c r="B12" s="27" t="s">
        <v>37</v>
      </c>
      <c r="C12" s="27" t="s">
        <v>38</v>
      </c>
      <c r="D12" s="27" t="s">
        <v>39</v>
      </c>
      <c r="E12" s="28" t="s">
        <v>40</v>
      </c>
      <c r="F12" s="27" t="s">
        <v>38</v>
      </c>
      <c r="G12" s="27" t="s">
        <v>28</v>
      </c>
      <c r="H12" s="27">
        <v>47.5</v>
      </c>
      <c r="I12" s="27" t="s">
        <v>29</v>
      </c>
      <c r="J12" s="30" t="s">
        <v>41</v>
      </c>
      <c r="K12" s="49" t="s">
        <v>42</v>
      </c>
      <c r="L12" s="47">
        <v>45717</v>
      </c>
      <c r="M12" s="47">
        <v>45809</v>
      </c>
      <c r="N12" s="27" t="s">
        <v>37</v>
      </c>
      <c r="O12" s="48"/>
    </row>
    <row r="13" s="1" customFormat="1" ht="63" customHeight="1" spans="1:15">
      <c r="A13" s="27">
        <v>4</v>
      </c>
      <c r="B13" s="27" t="s">
        <v>37</v>
      </c>
      <c r="C13" s="27" t="s">
        <v>43</v>
      </c>
      <c r="D13" s="27" t="s">
        <v>44</v>
      </c>
      <c r="E13" s="28" t="s">
        <v>45</v>
      </c>
      <c r="F13" s="27" t="s">
        <v>43</v>
      </c>
      <c r="G13" s="27" t="s">
        <v>28</v>
      </c>
      <c r="H13" s="27">
        <v>47.7</v>
      </c>
      <c r="I13" s="27" t="s">
        <v>29</v>
      </c>
      <c r="J13" s="50" t="s">
        <v>46</v>
      </c>
      <c r="K13" s="51" t="s">
        <v>46</v>
      </c>
      <c r="L13" s="47">
        <v>45717</v>
      </c>
      <c r="M13" s="47">
        <v>45809</v>
      </c>
      <c r="N13" s="27" t="s">
        <v>37</v>
      </c>
      <c r="O13" s="48"/>
    </row>
    <row r="14" s="1" customFormat="1" ht="56" customHeight="1" spans="1:15">
      <c r="A14" s="27">
        <v>5</v>
      </c>
      <c r="B14" s="27" t="s">
        <v>37</v>
      </c>
      <c r="C14" s="27" t="s">
        <v>47</v>
      </c>
      <c r="D14" s="27" t="s">
        <v>48</v>
      </c>
      <c r="E14" s="28" t="s">
        <v>49</v>
      </c>
      <c r="F14" s="27" t="s">
        <v>47</v>
      </c>
      <c r="G14" s="27" t="s">
        <v>28</v>
      </c>
      <c r="H14" s="27">
        <v>47.5</v>
      </c>
      <c r="I14" s="27" t="s">
        <v>29</v>
      </c>
      <c r="J14" s="30" t="s">
        <v>50</v>
      </c>
      <c r="K14" s="51" t="s">
        <v>51</v>
      </c>
      <c r="L14" s="47">
        <v>45717</v>
      </c>
      <c r="M14" s="47">
        <v>45809</v>
      </c>
      <c r="N14" s="27" t="s">
        <v>37</v>
      </c>
      <c r="O14" s="48"/>
    </row>
    <row r="15" s="1" customFormat="1" ht="35" customHeight="1" spans="1:15">
      <c r="A15" s="25" t="s">
        <v>52</v>
      </c>
      <c r="B15" s="25"/>
      <c r="C15" s="25"/>
      <c r="D15" s="25" t="s">
        <v>53</v>
      </c>
      <c r="E15" s="26"/>
      <c r="F15" s="25"/>
      <c r="G15" s="25"/>
      <c r="H15" s="29">
        <v>48.7175</v>
      </c>
      <c r="I15" s="25"/>
      <c r="J15" s="25"/>
      <c r="K15" s="26"/>
      <c r="L15" s="25"/>
      <c r="M15" s="25"/>
      <c r="N15" s="25"/>
      <c r="O15" s="25"/>
    </row>
    <row r="16" s="1" customFormat="1" ht="51" customHeight="1" spans="1:15">
      <c r="A16" s="27">
        <v>6</v>
      </c>
      <c r="B16" s="27" t="s">
        <v>54</v>
      </c>
      <c r="C16" s="27" t="s">
        <v>55</v>
      </c>
      <c r="D16" s="27" t="s">
        <v>56</v>
      </c>
      <c r="E16" s="28" t="s">
        <v>57</v>
      </c>
      <c r="F16" s="30" t="s">
        <v>55</v>
      </c>
      <c r="G16" s="30" t="s">
        <v>28</v>
      </c>
      <c r="H16" s="30">
        <v>48.7175</v>
      </c>
      <c r="I16" s="27" t="s">
        <v>29</v>
      </c>
      <c r="J16" s="30" t="s">
        <v>58</v>
      </c>
      <c r="K16" s="52" t="s">
        <v>59</v>
      </c>
      <c r="L16" s="47">
        <v>45717</v>
      </c>
      <c r="M16" s="47">
        <v>45809</v>
      </c>
      <c r="N16" s="30" t="s">
        <v>60</v>
      </c>
      <c r="O16" s="30"/>
    </row>
    <row r="17" s="1" customFormat="1" ht="34" customHeight="1" spans="1:15">
      <c r="A17" s="25" t="s">
        <v>61</v>
      </c>
      <c r="B17" s="27"/>
      <c r="C17" s="27"/>
      <c r="D17" s="25" t="s">
        <v>62</v>
      </c>
      <c r="E17" s="28"/>
      <c r="F17" s="30"/>
      <c r="G17" s="30"/>
      <c r="H17" s="29">
        <v>21.1696</v>
      </c>
      <c r="I17" s="27"/>
      <c r="J17" s="30"/>
      <c r="K17" s="52"/>
      <c r="L17" s="47"/>
      <c r="M17" s="47"/>
      <c r="N17" s="30"/>
      <c r="O17" s="30"/>
    </row>
    <row r="18" s="1" customFormat="1" ht="39" customHeight="1" spans="1:15">
      <c r="A18" s="27">
        <v>7</v>
      </c>
      <c r="B18" s="27" t="s">
        <v>63</v>
      </c>
      <c r="C18" s="27" t="s">
        <v>64</v>
      </c>
      <c r="D18" s="27" t="s">
        <v>65</v>
      </c>
      <c r="E18" s="28" t="s">
        <v>66</v>
      </c>
      <c r="F18" s="27" t="s">
        <v>64</v>
      </c>
      <c r="G18" s="30" t="s">
        <v>28</v>
      </c>
      <c r="H18" s="30">
        <v>21.1696</v>
      </c>
      <c r="I18" s="27"/>
      <c r="J18" s="28" t="s">
        <v>67</v>
      </c>
      <c r="K18" s="28" t="s">
        <v>68</v>
      </c>
      <c r="L18" s="47">
        <v>45717</v>
      </c>
      <c r="M18" s="47">
        <v>45809</v>
      </c>
      <c r="N18" s="30" t="s">
        <v>69</v>
      </c>
      <c r="O18" s="30"/>
    </row>
    <row r="19" s="1" customFormat="1" ht="28" customHeight="1" spans="1:17">
      <c r="A19" s="31" t="s">
        <v>70</v>
      </c>
      <c r="B19" s="31"/>
      <c r="C19" s="31"/>
      <c r="D19" s="23" t="s">
        <v>71</v>
      </c>
      <c r="E19" s="32"/>
      <c r="F19" s="31"/>
      <c r="G19" s="22"/>
      <c r="H19" s="33">
        <v>27.7635</v>
      </c>
      <c r="I19" s="43"/>
      <c r="J19" s="43"/>
      <c r="K19" s="53"/>
      <c r="L19" s="43"/>
      <c r="M19" s="43"/>
      <c r="N19" s="43"/>
      <c r="O19" s="54"/>
      <c r="Q19" s="61"/>
    </row>
    <row r="20" s="2" customFormat="1" ht="36" customHeight="1" spans="1:15">
      <c r="A20" s="33" t="s">
        <v>72</v>
      </c>
      <c r="B20" s="34"/>
      <c r="C20" s="34"/>
      <c r="D20" s="33" t="s">
        <v>73</v>
      </c>
      <c r="E20" s="35"/>
      <c r="F20" s="34"/>
      <c r="G20" s="34"/>
      <c r="H20" s="33">
        <f>SUM(H21:H24)</f>
        <v>27.7635</v>
      </c>
      <c r="I20" s="55"/>
      <c r="J20" s="34"/>
      <c r="K20" s="35"/>
      <c r="L20" s="56"/>
      <c r="M20" s="56"/>
      <c r="N20" s="34"/>
      <c r="O20" s="57"/>
    </row>
    <row r="21" s="2" customFormat="1" ht="52" customHeight="1" spans="1:15">
      <c r="A21" s="36">
        <v>8</v>
      </c>
      <c r="B21" s="36" t="s">
        <v>24</v>
      </c>
      <c r="C21" s="36" t="s">
        <v>74</v>
      </c>
      <c r="D21" s="36" t="s">
        <v>75</v>
      </c>
      <c r="E21" s="37" t="s">
        <v>76</v>
      </c>
      <c r="F21" s="36" t="s">
        <v>74</v>
      </c>
      <c r="G21" s="36" t="s">
        <v>77</v>
      </c>
      <c r="H21" s="36">
        <v>20</v>
      </c>
      <c r="I21" s="36" t="s">
        <v>78</v>
      </c>
      <c r="J21" s="36" t="s">
        <v>79</v>
      </c>
      <c r="K21" s="37" t="s">
        <v>80</v>
      </c>
      <c r="L21" s="47">
        <v>45717</v>
      </c>
      <c r="M21" s="47">
        <v>45809</v>
      </c>
      <c r="N21" s="36" t="s">
        <v>24</v>
      </c>
      <c r="O21" s="36"/>
    </row>
    <row r="22" s="1" customFormat="1" ht="72" customHeight="1" spans="1:15">
      <c r="A22" s="36">
        <v>9</v>
      </c>
      <c r="B22" s="36" t="s">
        <v>81</v>
      </c>
      <c r="C22" s="36" t="s">
        <v>82</v>
      </c>
      <c r="D22" s="36" t="s">
        <v>83</v>
      </c>
      <c r="E22" s="37" t="s">
        <v>84</v>
      </c>
      <c r="F22" s="36" t="s">
        <v>85</v>
      </c>
      <c r="G22" s="36" t="s">
        <v>86</v>
      </c>
      <c r="H22" s="36">
        <v>0.181</v>
      </c>
      <c r="I22" s="27" t="s">
        <v>29</v>
      </c>
      <c r="J22" s="36" t="s">
        <v>87</v>
      </c>
      <c r="K22" s="37" t="s">
        <v>88</v>
      </c>
      <c r="L22" s="47">
        <v>45717</v>
      </c>
      <c r="M22" s="58">
        <v>45746</v>
      </c>
      <c r="N22" s="36" t="s">
        <v>89</v>
      </c>
      <c r="O22" s="59" t="s">
        <v>90</v>
      </c>
    </row>
    <row r="23" s="1" customFormat="1" ht="73" customHeight="1" spans="1:15">
      <c r="A23" s="36">
        <v>10</v>
      </c>
      <c r="B23" s="36" t="s">
        <v>81</v>
      </c>
      <c r="C23" s="36" t="s">
        <v>82</v>
      </c>
      <c r="D23" s="36" t="s">
        <v>91</v>
      </c>
      <c r="E23" s="37" t="s">
        <v>92</v>
      </c>
      <c r="F23" s="36" t="s">
        <v>93</v>
      </c>
      <c r="G23" s="36" t="s">
        <v>28</v>
      </c>
      <c r="H23" s="38">
        <v>0.3</v>
      </c>
      <c r="I23" s="27" t="s">
        <v>29</v>
      </c>
      <c r="J23" s="36" t="s">
        <v>94</v>
      </c>
      <c r="K23" s="37" t="s">
        <v>95</v>
      </c>
      <c r="L23" s="47">
        <v>45717</v>
      </c>
      <c r="M23" s="58">
        <v>45746</v>
      </c>
      <c r="N23" s="36" t="s">
        <v>89</v>
      </c>
      <c r="O23" s="59" t="s">
        <v>90</v>
      </c>
    </row>
    <row r="24" ht="57" customHeight="1" spans="1:15">
      <c r="A24" s="36">
        <v>11</v>
      </c>
      <c r="B24" s="39" t="s">
        <v>96</v>
      </c>
      <c r="C24" s="39" t="s">
        <v>82</v>
      </c>
      <c r="D24" s="39" t="s">
        <v>97</v>
      </c>
      <c r="E24" s="40" t="s">
        <v>98</v>
      </c>
      <c r="F24" s="39" t="s">
        <v>82</v>
      </c>
      <c r="G24" s="39" t="s">
        <v>77</v>
      </c>
      <c r="H24" s="39">
        <v>7.2825</v>
      </c>
      <c r="I24" s="39" t="s">
        <v>78</v>
      </c>
      <c r="J24" s="39" t="s">
        <v>99</v>
      </c>
      <c r="K24" s="40" t="s">
        <v>100</v>
      </c>
      <c r="L24" s="47">
        <v>45717</v>
      </c>
      <c r="M24" s="58">
        <v>45746</v>
      </c>
      <c r="N24" s="39" t="s">
        <v>101</v>
      </c>
      <c r="O24" s="60" t="s">
        <v>90</v>
      </c>
    </row>
  </sheetData>
  <mergeCells count="19">
    <mergeCell ref="A1:B1"/>
    <mergeCell ref="A2:O2"/>
    <mergeCell ref="A3:N3"/>
    <mergeCell ref="L4:M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M5:M6"/>
    <mergeCell ref="N4:N6"/>
    <mergeCell ref="O4:O6"/>
  </mergeCells>
  <printOptions horizontalCentered="1"/>
  <pageMargins left="0.393055555555556" right="0.393055555555556" top="0.984027777777778" bottom="0.786805555555556" header="0.298611111111111" footer="0.629861111111111"/>
  <pageSetup paperSize="9" scale="75" firstPageNumber="3" orientation="landscape" useFirstPageNumber="1" horizontalDpi="600"/>
  <headerFooter/>
  <ignoredErrors>
    <ignoredError sqref="H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D136" sqref="D136:D13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36" sqref="D136:D13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鸿</cp:lastModifiedBy>
  <dcterms:created xsi:type="dcterms:W3CDTF">2023-05-12T11:15:00Z</dcterms:created>
  <dcterms:modified xsi:type="dcterms:W3CDTF">2025-03-31T05:39:53Z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EE89A91DE7D2463E8313F4EA248ECDE4_13</vt:lpwstr>
  </property>
</Properties>
</file>