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<sst xmlns="http://schemas.openxmlformats.org/spreadsheetml/2006/main" count="1132" uniqueCount="487">
  <si>
    <t>2025年部门预算公开表</t>
  </si>
  <si>
    <t>单位编码：</t>
  </si>
  <si>
    <t>单位名称：</t>
  </si>
  <si>
    <t>靖州苗族侗族自治县渠阳镇人民政府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</si>
  <si>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</si>
  <si>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</si>
  <si>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</si>
  <si>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</si>
  <si>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</si>
  <si>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</si>
  <si>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</si>
  <si>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</si>
  <si>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</si>
  <si>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</si>
  <si>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</si>
  <si>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</si>
  <si>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</si>
  <si>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</si>
  <si>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</si>
  <si>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</si>
  <si>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</si>
  <si>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</si>
  <si>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</si>
  <si>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</si>
  <si>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</si>
  <si>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</si>
  <si>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</si>
  <si>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部门公开表01</t>
  </si>
  <si>
    <t>单位：701_靖州苗族侗族自治县渠阳镇人民政府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</si>
  <si>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</si>
  <si>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</si>
  <si>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</si>
  <si>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</si>
  <si>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</si>
  <si>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</si>
  <si>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</si>
  <si>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</si>
  <si>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</si>
  <si>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</si>
  <si>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</si>
  <si>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</si>
  <si>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</si>
  <si>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</si>
  <si>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</si>
  <si>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</si>
  <si>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</si>
  <si>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</si>
  <si>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</si>
  <si>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</si>
  <si>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</si>
  <si>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</si>
  <si>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</si>
  <si>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</si>
  <si>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</si>
  <si>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</si>
  <si>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</si>
  <si>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</si>
  <si>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</si>
  <si>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</si>
  <si>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</si>
  <si>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</si>
  <si>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</si>
  <si>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</si>
  <si>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</si>
  <si>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</si>
  <si>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</si>
  <si>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</si>
  <si>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</si>
  <si>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</si>
  <si>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</si>
  <si>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</si>
  <si>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</si>
  <si>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</si>
  <si>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</si>
  <si>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</si>
  <si>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</si>
  <si>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</si>
  <si>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</si>
  <si>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</si>
  <si>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</si>
  <si>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</si>
  <si>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</si>
  <si>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</si>
  <si>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</si>
  <si>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</si>
  <si>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</si>
  <si>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</si>
  <si>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</si>
  <si>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</si>
  <si>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</si>
  <si>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</si>
  <si>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</si>
  <si>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</si>
  <si>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</si>
  <si>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</si>
  <si>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</si>
  <si>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</si>
  <si>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</si>
  <si>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</si>
  <si>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</si>
  <si>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</si>
  <si>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</si>
  <si>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</si>
  <si>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</si>
  <si>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</si>
  <si>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</si>
  <si>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</si>
  <si>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</si>
  <si>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</si>
  <si>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</si>
  <si>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</si>
  <si>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</si>
  <si>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</si>
  <si>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</si>
  <si>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</si>
  <si>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</si>
  <si>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</si>
  <si>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</si>
  <si>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</si>
  <si>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</si>
  <si>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</si>
  <si>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</si>
  <si>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</si>
  <si>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</si>
  <si>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</si>
  <si>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</si>
  <si>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</si>
  <si>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</si>
  <si>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</si>
  <si>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</si>
  <si>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</si>
  <si>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</si>
  <si>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</si>
  <si>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</si>
  <si>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</si>
  <si>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</si>
  <si>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</si>
  <si>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</si>
  <si>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</si>
  <si>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</si>
  <si>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</si>
  <si>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</si>
  <si>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</si>
  <si>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</si>
  <si>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</si>
  <si>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</si>
  <si>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</si>
  <si>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</si>
  <si>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</si>
  <si>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</si>
  <si>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</si>
  <si>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701</t>
  </si>
  <si>
    <t xml:space="preserve">  701001</t>
  </si>
  <si>
    <t xml:space="preserve">  靖州苗族侗族自治县渠阳镇人民政府本级</t>
  </si>
  <si>
    <t xml:space="preserve">  701002</t>
  </si>
  <si>
    <t xml:space="preserve">  靖州苗族侗族自治县渠阳镇人民政府横江桥便民服务中心</t>
  </si>
  <si>
    <t xml:space="preserve">  701003</t>
  </si>
  <si>
    <t xml:space="preserve">  靖州苗族侗族自治县渠阳镇人民政府江东便民服务中心</t>
  </si>
  <si>
    <t xml:space="preserve">  701004</t>
  </si>
  <si>
    <t xml:space="preserve">  靖州苗族侗族自治县渠阳镇人民政府飞山便民服务中心</t>
  </si>
  <si>
    <t xml:space="preserve">  701005</t>
  </si>
  <si>
    <t xml:space="preserve">  靖州苗族侗族自治县渠阳镇人民政府铺口便民服务中心</t>
  </si>
  <si>
    <t xml:space="preserve">  701006</t>
  </si>
  <si>
    <t xml:space="preserve">  靖州苗族侗族自治县渠阳镇人民政府艮山口便民服务中心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</si>
  <si>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</si>
  <si>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</si>
  <si>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</si>
  <si>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</si>
  <si>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</si>
  <si>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</si>
  <si>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</si>
  <si>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</si>
  <si>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</si>
  <si>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</si>
  <si>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</si>
  <si>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</si>
  <si>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靖州苗族侗族自治县渠阳镇人民政府本级</t>
  </si>
  <si>
    <t xml:space="preserve"> 靖州苗族侗族自治县渠阳镇人民政府横江桥便民服务中心</t>
  </si>
  <si>
    <t xml:space="preserve"> 靖州苗族侗族自治县渠阳镇人民政府江东便民服务中心</t>
  </si>
  <si>
    <t xml:space="preserve"> 靖州苗族侗族自治县渠阳镇人民政府飞山便民服务中心</t>
  </si>
  <si>
    <t xml:space="preserve"> 靖州苗族侗族自治县渠阳镇人民政府铺口便民服务中心</t>
  </si>
  <si>
    <t xml:space="preserve"> 靖州苗族侗族自治县渠阳镇人民政府艮山口便民服务中心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</si>
  <si>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</si>
  <si>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</si>
  <si>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</si>
  <si>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</si>
  <si>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</si>
  <si>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</si>
  <si>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</si>
  <si>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</si>
  <si>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</si>
  <si>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</si>
  <si>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</si>
  <si>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12</t>
  </si>
  <si>
    <t xml:space="preserve">     21012</t>
  </si>
  <si>
    <t xml:space="preserve">     财政对基本医疗保险基金的补助</t>
  </si>
  <si>
    <t>01</t>
  </si>
  <si>
    <t xml:space="preserve">      2101201</t>
  </si>
  <si>
    <t xml:space="preserve">      财政对职工基本医疗保险基金的补助</t>
  </si>
  <si>
    <t>211</t>
  </si>
  <si>
    <t xml:space="preserve">   211</t>
  </si>
  <si>
    <t xml:space="preserve">   节能环保支出</t>
  </si>
  <si>
    <t>03</t>
  </si>
  <si>
    <t xml:space="preserve">     21103</t>
  </si>
  <si>
    <t xml:space="preserve">     污染防治</t>
  </si>
  <si>
    <t>99</t>
  </si>
  <si>
    <t xml:space="preserve">      2110399</t>
  </si>
  <si>
    <t xml:space="preserve">      其他污染防治支出</t>
  </si>
  <si>
    <t>212</t>
  </si>
  <si>
    <t xml:space="preserve">   212</t>
  </si>
  <si>
    <t xml:space="preserve">   城乡社区支出</t>
  </si>
  <si>
    <t xml:space="preserve">     21201</t>
  </si>
  <si>
    <t xml:space="preserve">     城乡社区管理事务</t>
  </si>
  <si>
    <t xml:space="preserve">      2120101</t>
  </si>
  <si>
    <t xml:space="preserve">      行政运行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</si>
  <si>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</si>
  <si>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</si>
  <si>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</si>
  <si>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</si>
  <si>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</si>
  <si>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</si>
  <si>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</si>
  <si>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</si>
  <si>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</si>
  <si>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</si>
  <si>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</si>
  <si>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</si>
  <si>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</si>
  <si>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</si>
  <si>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</si>
  <si>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</si>
  <si>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</si>
  <si>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</si>
  <si>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</si>
  <si>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</si>
  <si>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</si>
  <si>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</si>
  <si>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</si>
  <si>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</si>
  <si>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</si>
  <si>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</si>
  <si>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701003</t>
  </si>
  <si>
    <t xml:space="preserve">    机关事业单位基本养老保险缴费支出</t>
  </si>
  <si>
    <t xml:space="preserve">    财政对职工基本医疗保险基金的补助</t>
  </si>
  <si>
    <t xml:space="preserve">    其他污染防治支出</t>
  </si>
  <si>
    <t xml:space="preserve">    行政运行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</si>
  <si>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</si>
  <si>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</si>
  <si>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</si>
  <si>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</si>
  <si>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</si>
  <si>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</si>
  <si>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</si>
  <si>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</si>
  <si>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</si>
  <si>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</si>
  <si>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</si>
  <si>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</si>
  <si>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</si>
  <si>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</si>
  <si>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</si>
  <si>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</si>
  <si>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</si>
  <si>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</si>
  <si>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</si>
  <si>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</si>
  <si>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</si>
  <si>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</si>
  <si>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</si>
  <si>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</si>
  <si>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</si>
  <si>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</si>
  <si>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</si>
  <si>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</si>
  <si>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</si>
  <si>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</si>
  <si>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21012</t>
  </si>
  <si>
    <t xml:space="preserve">    财政对基本医疗保险基金的补助</t>
  </si>
  <si>
    <t xml:space="preserve">     2101201</t>
  </si>
  <si>
    <t xml:space="preserve">     财政对职工基本医疗保险基金的补助</t>
  </si>
  <si>
    <t xml:space="preserve">    21103</t>
  </si>
  <si>
    <t xml:space="preserve">    污染防治</t>
  </si>
  <si>
    <t xml:space="preserve">     2110399</t>
  </si>
  <si>
    <t xml:space="preserve">     其他污染防治支出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</si>
  <si>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</si>
  <si>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</si>
  <si>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</si>
  <si>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</si>
  <si>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</si>
  <si>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</si>
  <si>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</si>
  <si>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</si>
  <si>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</si>
  <si>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</si>
  <si>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</si>
  <si>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</si>
  <si>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</si>
  <si>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</si>
  <si>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</si>
  <si>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</si>
  <si>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</si>
  <si>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</si>
  <si>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</si>
  <si>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</si>
  <si>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</si>
  <si>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</si>
  <si>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</si>
  <si>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</si>
  <si>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</si>
  <si>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</si>
  <si>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</si>
  <si>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</si>
  <si>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</si>
  <si>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30106</t>
  </si>
  <si>
    <t xml:space="preserve">  伙食补助费</t>
  </si>
  <si>
    <t xml:space="preserve">  30113</t>
  </si>
  <si>
    <t xml:space="preserve">  住房公积金</t>
  </si>
  <si>
    <t>303</t>
  </si>
  <si>
    <t xml:space="preserve">  30301</t>
  </si>
  <si>
    <t xml:space="preserve">  离休费</t>
  </si>
  <si>
    <t xml:space="preserve">  30399</t>
  </si>
  <si>
    <t xml:space="preserve">  其他对个人和家庭的补助</t>
  </si>
  <si>
    <t>302</t>
  </si>
  <si>
    <t>商品和服务支出</t>
  </si>
  <si>
    <t xml:space="preserve">  30299</t>
  </si>
  <si>
    <t xml:space="preserve">  其他商品和服务支出</t>
  </si>
  <si>
    <t xml:space="preserve">  30231</t>
  </si>
  <si>
    <t xml:space="preserve">  公务用车运行维护费</t>
  </si>
  <si>
    <t xml:space="preserve">  30226</t>
  </si>
  <si>
    <t xml:space="preserve">  劳务费</t>
  </si>
  <si>
    <t xml:space="preserve">  30201</t>
  </si>
  <si>
    <t xml:space="preserve">  办公费</t>
  </si>
  <si>
    <t xml:space="preserve">  30216</t>
  </si>
  <si>
    <t xml:space="preserve">  培训费</t>
  </si>
  <si>
    <t xml:space="preserve">  30228</t>
  </si>
  <si>
    <t xml:space="preserve">  工会经费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</si>
  <si>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</si>
  <si>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</si>
  <si>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</si>
  <si>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</si>
  <si>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</si>
  <si>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</si>
  <si>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</si>
  <si>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</si>
  <si>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30202</t>
  </si>
  <si>
    <t xml:space="preserve">  印刷费</t>
  </si>
  <si>
    <t xml:space="preserve">  30213</t>
  </si>
  <si>
    <t xml:space="preserve">  维修（护）费</t>
  </si>
  <si>
    <t xml:space="preserve">  30913</t>
  </si>
  <si>
    <t xml:space="preserve">  公务用车购置</t>
  </si>
  <si>
    <t xml:space="preserve">  30204</t>
  </si>
  <si>
    <t xml:space="preserve">  手续费</t>
  </si>
  <si>
    <t xml:space="preserve">  30239</t>
  </si>
  <si>
    <t xml:space="preserve">  其他交通费用</t>
  </si>
  <si>
    <t xml:space="preserve">  30215</t>
  </si>
  <si>
    <t xml:space="preserve">  会议费</t>
  </si>
  <si>
    <t xml:space="preserve">  30229</t>
  </si>
  <si>
    <t xml:space="preserve">  30217</t>
  </si>
  <si>
    <t xml:space="preserve">  公务接待费</t>
  </si>
  <si>
    <t xml:space="preserve">  30240</t>
  </si>
  <si>
    <t xml:space="preserve">  税金及附加费用</t>
  </si>
  <si>
    <t xml:space="preserve">  30208</t>
  </si>
  <si>
    <t xml:space="preserve">  取暖费</t>
  </si>
  <si>
    <t>309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</si>
  <si>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</si>
  <si>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</si>
  <si>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</si>
  <si>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</si>
  <si>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</si>
  <si>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</si>
  <si>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</si>
  <si>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</si>
  <si>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</si>
  <si>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</si>
  <si>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</si>
  <si>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</si>
  <si>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</si>
  <si>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</si>
  <si>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</si>
  <si>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</si>
  <si>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</si>
  <si>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</si>
  <si>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</si>
  <si>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</si>
  <si>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</si>
  <si>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 xml:space="preserve">    701001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</si>
  <si>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</si>
  <si>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</si>
  <si>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</si>
  <si>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</si>
  <si>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</si>
  <si>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</si>
  <si>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</si>
  <si>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</si>
  <si>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</si>
  <si>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</si>
  <si>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</si>
  <si>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</si>
  <si>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</si>
  <si>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</si>
  <si>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</si>
  <si>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</si>
  <si>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</si>
  <si>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</si>
  <si>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</si>
  <si>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</si>
  <si>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</si>
  <si>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</si>
  <si>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</si>
  <si>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</si>
  <si>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</si>
  <si>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</si>
  <si>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</si>
  <si>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</si>
  <si>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</si>
  <si>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单位：701_靖州苗族侗族自治县渠阳镇人民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</si>
  <si>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</si>
  <si>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</si>
  <si>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</si>
  <si>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</si>
  <si>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</si>
  <si>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</si>
  <si>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</si>
  <si>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</si>
  <si>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</si>
  <si>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</si>
  <si>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</si>
  <si>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</si>
  <si>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</si>
  <si>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</si>
  <si>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</si>
  <si>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</si>
  <si>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</si>
  <si>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</si>
  <si>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</si>
  <si>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</si>
  <si>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</si>
  <si>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</si>
  <si>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</si>
  <si>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</si>
  <si>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</si>
  <si>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</si>
  <si>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</si>
  <si>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</si>
  <si>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</si>
  <si>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</si>
  <si>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</si>
  <si>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</si>
  <si>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</si>
  <si>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</si>
  <si>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</si>
  <si>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</si>
  <si>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</si>
  <si>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</si>
  <si>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</si>
  <si>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</si>
  <si>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</si>
  <si>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</si>
  <si>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</si>
  <si>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</si>
  <si>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</si>
  <si>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</si>
  <si>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</si>
  <si>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</si>
  <si>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</si>
  <si>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</si>
  <si>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</si>
  <si>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701001</t>
  </si>
  <si>
    <t xml:space="preserve">   2025年其他专项经费</t>
  </si>
  <si>
    <t xml:space="preserve">   2025年乡镇人大会议经费</t>
  </si>
  <si>
    <t xml:space="preserve">   2025年浮桥维修及管护经费</t>
  </si>
  <si>
    <t xml:space="preserve">   2025年计生困难人员补助</t>
  </si>
  <si>
    <t xml:space="preserve">   2025年渠阳维稳专项经费</t>
  </si>
  <si>
    <t xml:space="preserve">   2025年重大会议经费</t>
  </si>
  <si>
    <t xml:space="preserve">   2025年重点项目协调经费</t>
  </si>
  <si>
    <t xml:space="preserve">   701002</t>
  </si>
  <si>
    <t xml:space="preserve">   其他专项经费1</t>
  </si>
  <si>
    <t xml:space="preserve">   701003</t>
  </si>
  <si>
    <t xml:space="preserve">   江东便民华盛锰业渣场旁拦水坝遗留底泥综合处置综合项目</t>
  </si>
  <si>
    <t xml:space="preserve">   江东2025年其他专项经费</t>
  </si>
  <si>
    <t xml:space="preserve">   江东2025年农机站人员补贴</t>
  </si>
  <si>
    <t xml:space="preserve">   701004</t>
  </si>
  <si>
    <t xml:space="preserve">   飞山2025年其他专项经费</t>
  </si>
  <si>
    <t xml:space="preserve">   701005</t>
  </si>
  <si>
    <t xml:space="preserve">   2025年铺口其他专项工作开支</t>
  </si>
  <si>
    <t xml:space="preserve">   701006</t>
  </si>
  <si>
    <t xml:space="preserve">   2025其他专项经费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</si>
</sst>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2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19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1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18" applyNumberFormat="0" applyAlignment="0" applyProtection="0">
      <alignment vertical="center"/>
    </xf>
    <xf numFmtId="0" fontId="22" fillId="5" borderId="19" applyNumberFormat="0" applyAlignment="0" applyProtection="0">
      <alignment vertical="center"/>
    </xf>
    <xf numFmtId="0" fontId="23" fillId="5" borderId="18" applyNumberFormat="0" applyAlignment="0" applyProtection="0">
      <alignment vertical="center"/>
    </xf>
    <xf numFmtId="0" fontId="24" fillId="6" borderId="20" applyNumberFormat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98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ont="1">
      <alignment vertical="center"/>
    </xf>
    <xf numFmtId="0" fontId="0" fillId="0" borderId="0" xfId="0" applyFont="1" applyBorder="1">
      <alignment vertical="center"/>
    </xf>
    <xf numFmtId="4" fontId="5" fillId="0" borderId="0" xfId="0" applyNumberFormat="1" applyFont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right" vertical="center" wrapText="1"/>
    </xf>
    <xf numFmtId="4" fontId="0" fillId="0" borderId="0" xfId="0" applyNumberFormat="1" applyFont="1" applyBorder="1">
      <alignment vertical="center"/>
    </xf>
    <xf numFmtId="4" fontId="5" fillId="0" borderId="1" xfId="0" applyNumberFormat="1" applyFont="1" applyFill="1" applyBorder="1" applyAlignment="1">
      <alignment vertical="center" wrapText="1"/>
    </xf>
    <xf numFmtId="4" fontId="5" fillId="0" borderId="3" xfId="0" applyNumberFormat="1" applyFont="1" applyBorder="1" applyAlignment="1">
      <alignment vertical="center" wrapText="1"/>
    </xf>
    <xf numFmtId="4" fontId="5" fillId="0" borderId="4" xfId="0" applyNumberFormat="1" applyFont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 wrapText="1"/>
    </xf>
    <xf numFmtId="4" fontId="5" fillId="0" borderId="5" xfId="0" applyNumberFormat="1" applyFont="1" applyBorder="1" applyAlignment="1">
      <alignment vertical="center" wrapText="1"/>
    </xf>
    <xf numFmtId="4" fontId="5" fillId="0" borderId="6" xfId="0" applyNumberFormat="1" applyFont="1" applyBorder="1" applyAlignment="1">
      <alignment vertical="center" wrapText="1"/>
    </xf>
    <xf numFmtId="4" fontId="5" fillId="0" borderId="7" xfId="0" applyNumberFormat="1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 wrapText="1"/>
    </xf>
    <xf numFmtId="4" fontId="5" fillId="0" borderId="7" xfId="0" applyNumberFormat="1" applyFont="1" applyFill="1" applyBorder="1" applyAlignment="1">
      <alignment vertical="center" wrapText="1"/>
    </xf>
    <xf numFmtId="0" fontId="0" fillId="0" borderId="7" xfId="0" applyFont="1" applyBorder="1">
      <alignment vertical="center"/>
    </xf>
    <xf numFmtId="4" fontId="6" fillId="0" borderId="8" xfId="0" applyNumberFormat="1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6" fillId="0" borderId="0" xfId="0" applyNumberFormat="1" applyFont="1" applyFill="1" applyBorder="1" applyAlignment="1">
      <alignment vertical="center" wrapText="1"/>
    </xf>
    <xf numFmtId="4" fontId="6" fillId="0" borderId="0" xfId="0" applyNumberFormat="1" applyFont="1" applyFill="1" applyBorder="1" applyAlignment="1">
      <alignment horizontal="right" vertical="center" wrapText="1"/>
    </xf>
    <xf numFmtId="4" fontId="6" fillId="0" borderId="3" xfId="0" applyNumberFormat="1" applyFont="1" applyBorder="1" applyAlignment="1">
      <alignment vertical="center" wrapText="1"/>
    </xf>
    <xf numFmtId="4" fontId="6" fillId="0" borderId="0" xfId="0" applyNumberFormat="1" applyFont="1" applyBorder="1" applyAlignment="1">
      <alignment vertical="center" wrapText="1"/>
    </xf>
    <xf numFmtId="4" fontId="6" fillId="0" borderId="4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5" fillId="0" borderId="12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right" vertical="center" wrapText="1"/>
    </xf>
    <xf numFmtId="176" fontId="6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0" fillId="0" borderId="9" xfId="0" applyFont="1" applyBorder="1">
      <alignment vertical="center"/>
    </xf>
    <xf numFmtId="0" fontId="0" fillId="0" borderId="1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5" xfId="0" applyFont="1" applyBorder="1">
      <alignment vertical="center"/>
    </xf>
    <xf numFmtId="0" fontId="8" fillId="2" borderId="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4" fontId="6" fillId="0" borderId="1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tyles" Target="styles.xml"/><Relationship Id="rId25" Type="http://schemas.openxmlformats.org/officeDocument/2006/relationships/sharedStrings" Target="sharedString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E5" sqref="E5:H5"/>
    </sheetView>
  </sheetViews>
  <sheetFormatPr defaultColWidth="10" defaultRowHeight="13.5" outlineLevelRow="7"/>
  <cols>
    <col min="1" max="1" width="3.66666666666667" customWidth="1"/>
    <col min="2" max="2" width="3.8" customWidth="1"/>
    <col min="3" max="3" width="4.61666666666667" customWidth="1"/>
    <col min="4" max="4" width="19.2666666666667" customWidth="1"/>
    <col min="5" max="10" width="9.76666666666667" customWidth="1"/>
  </cols>
  <sheetData>
    <row r="1" ht="64.05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0.35" customHeight="1" spans="1:9">
      <c r="A2" s="3"/>
      <c r="B2" s="3"/>
      <c r="C2" s="3"/>
      <c r="D2" s="3"/>
      <c r="E2" s="3"/>
      <c r="F2" s="3"/>
      <c r="G2" s="3"/>
      <c r="H2" s="3"/>
      <c r="I2" s="3"/>
    </row>
    <row r="3" ht="18.8" customHeight="1" spans="1:9">
      <c r="A3" s="3"/>
      <c r="B3" s="3"/>
      <c r="C3" s="3"/>
      <c r="D3" s="3"/>
      <c r="E3" s="3"/>
      <c r="F3" s="3"/>
      <c r="G3" s="3"/>
      <c r="H3" s="3"/>
      <c r="I3" s="3"/>
    </row>
    <row r="4" ht="34.65" customHeight="1" spans="1:9">
      <c r="A4" s="96"/>
      <c r="B4" s="97"/>
      <c r="C4" s="1"/>
      <c r="D4" s="96" t="s">
        <v>1</v>
      </c>
      <c r="E4" s="97">
        <v>701</v>
      </c>
      <c r="F4" s="97"/>
      <c r="G4" s="97"/>
      <c r="H4" s="97"/>
      <c r="I4" s="1"/>
    </row>
    <row r="5" ht="47.45" customHeight="1" spans="1:9">
      <c r="A5" s="96"/>
      <c r="B5" s="97"/>
      <c r="C5" s="1"/>
      <c r="D5" s="96" t="s">
        <v>2</v>
      </c>
      <c r="E5" s="97" t="s">
        <v>3</v>
      </c>
      <c r="F5" s="97"/>
      <c r="G5" s="97"/>
      <c r="H5" s="97"/>
      <c r="I5" s="1"/>
    </row>
    <row r="6" ht="14.3" customHeight="1"/>
    <row r="7" ht="14.3" customHeight="1"/>
    <row r="8" ht="14.3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zoomScale="130" zoomScaleNormal="130" workbookViewId="0">
      <pane ySplit="5" topLeftCell="A30" activePane="bottomLeft" state="frozen"/>
      <selection/>
      <selection pane="bottomLeft" activeCell="A3" sqref="A3:D3"/>
    </sheetView>
  </sheetViews>
  <sheetFormatPr defaultColWidth="10" defaultRowHeight="13.5" outlineLevelCol="6"/>
  <cols>
    <col min="1" max="1" width="15.875" customWidth="1"/>
    <col min="2" max="2" width="26.7333333333333" customWidth="1"/>
    <col min="3" max="3" width="14.6583333333333" customWidth="1"/>
    <col min="4" max="4" width="18.5916666666667" customWidth="1"/>
    <col min="5" max="5" width="16.4166666666667" customWidth="1"/>
  </cols>
  <sheetData>
    <row r="1" ht="16.55" customHeight="1" spans="1:5">
      <c r="A1" s="1"/>
      <c r="B1" s="1"/>
      <c r="C1" s="1"/>
      <c r="D1" s="1"/>
      <c r="E1" s="13" t="s">
        <v>293</v>
      </c>
    </row>
    <row r="2" ht="35.4" customHeight="1" spans="1:5">
      <c r="A2" s="2" t="s">
        <v>13</v>
      </c>
      <c r="B2" s="2"/>
      <c r="C2" s="2"/>
      <c r="D2" s="2"/>
      <c r="E2" s="2"/>
    </row>
    <row r="3" ht="18.05" customHeight="1" spans="1:5">
      <c r="A3" s="55" t="s">
        <v>28</v>
      </c>
      <c r="B3" s="55"/>
      <c r="C3" s="55"/>
      <c r="D3" s="55"/>
      <c r="E3" s="56" t="s">
        <v>294</v>
      </c>
    </row>
    <row r="4" ht="33.9" customHeight="1" spans="1:5">
      <c r="A4" s="57" t="s">
        <v>295</v>
      </c>
      <c r="B4" s="58"/>
      <c r="C4" s="59" t="s">
        <v>296</v>
      </c>
      <c r="D4" s="59"/>
      <c r="E4" s="59"/>
    </row>
    <row r="5" ht="19.9" customHeight="1" spans="1:5">
      <c r="A5" s="4" t="s">
        <v>297</v>
      </c>
      <c r="B5" s="4" t="s">
        <v>167</v>
      </c>
      <c r="C5" s="4" t="s">
        <v>133</v>
      </c>
      <c r="D5" s="4" t="s">
        <v>270</v>
      </c>
      <c r="E5" s="4" t="s">
        <v>271</v>
      </c>
    </row>
    <row r="6" ht="23.1" customHeight="1" spans="1:5">
      <c r="A6" s="60" t="s">
        <v>298</v>
      </c>
      <c r="B6" s="61" t="s">
        <v>249</v>
      </c>
      <c r="C6" s="27">
        <v>2999.540718</v>
      </c>
      <c r="D6" s="27">
        <v>2954.441038</v>
      </c>
      <c r="E6" s="27">
        <v>45.09968</v>
      </c>
    </row>
    <row r="7" ht="23.1" customHeight="1" spans="1:5">
      <c r="A7" s="60" t="s">
        <v>299</v>
      </c>
      <c r="B7" s="62" t="s">
        <v>300</v>
      </c>
      <c r="C7" s="18">
        <v>271.42344</v>
      </c>
      <c r="D7" s="18">
        <v>271.42344</v>
      </c>
      <c r="E7" s="18"/>
    </row>
    <row r="8" ht="23.1" customHeight="1" spans="1:5">
      <c r="A8" s="60" t="s">
        <v>301</v>
      </c>
      <c r="B8" s="62" t="s">
        <v>302</v>
      </c>
      <c r="C8" s="18">
        <v>144.193704</v>
      </c>
      <c r="D8" s="18">
        <v>144.193704</v>
      </c>
      <c r="E8" s="18"/>
    </row>
    <row r="9" ht="23.1" customHeight="1" spans="1:5">
      <c r="A9" s="60" t="s">
        <v>303</v>
      </c>
      <c r="B9" s="62" t="s">
        <v>304</v>
      </c>
      <c r="C9" s="18">
        <v>594.7393</v>
      </c>
      <c r="D9" s="18">
        <v>593.2393</v>
      </c>
      <c r="E9" s="18">
        <v>1.5</v>
      </c>
    </row>
    <row r="10" ht="23.1" customHeight="1" spans="1:5">
      <c r="A10" s="60" t="s">
        <v>305</v>
      </c>
      <c r="B10" s="62" t="s">
        <v>306</v>
      </c>
      <c r="C10" s="18">
        <v>801.1308</v>
      </c>
      <c r="D10" s="18">
        <v>801.1308</v>
      </c>
      <c r="E10" s="18"/>
    </row>
    <row r="11" ht="23.1" customHeight="1" spans="1:5">
      <c r="A11" s="60" t="s">
        <v>307</v>
      </c>
      <c r="B11" s="62" t="s">
        <v>308</v>
      </c>
      <c r="C11" s="18">
        <v>890.3988</v>
      </c>
      <c r="D11" s="18">
        <v>890.3988</v>
      </c>
      <c r="E11" s="18"/>
    </row>
    <row r="12" ht="23.1" customHeight="1" spans="1:5">
      <c r="A12" s="60" t="s">
        <v>309</v>
      </c>
      <c r="B12" s="62" t="s">
        <v>310</v>
      </c>
      <c r="C12" s="18">
        <v>6.762</v>
      </c>
      <c r="D12" s="18">
        <v>5.562</v>
      </c>
      <c r="E12" s="18">
        <v>1.2</v>
      </c>
    </row>
    <row r="13" ht="23.1" customHeight="1" spans="1:5">
      <c r="A13" s="60" t="s">
        <v>311</v>
      </c>
      <c r="B13" s="62" t="s">
        <v>312</v>
      </c>
      <c r="C13" s="18">
        <v>20.059502</v>
      </c>
      <c r="D13" s="18">
        <v>18.059502</v>
      </c>
      <c r="E13" s="18">
        <v>2</v>
      </c>
    </row>
    <row r="14" ht="23.1" customHeight="1" spans="1:5">
      <c r="A14" s="60" t="s">
        <v>313</v>
      </c>
      <c r="B14" s="62" t="s">
        <v>314</v>
      </c>
      <c r="C14" s="18">
        <v>40.39968</v>
      </c>
      <c r="D14" s="18"/>
      <c r="E14" s="18">
        <v>40.39968</v>
      </c>
    </row>
    <row r="15" ht="23.1" customHeight="1" spans="1:5">
      <c r="A15" s="60" t="s">
        <v>315</v>
      </c>
      <c r="B15" s="62" t="s">
        <v>316</v>
      </c>
      <c r="C15" s="18">
        <v>230.433492</v>
      </c>
      <c r="D15" s="18">
        <v>230.433492</v>
      </c>
      <c r="E15" s="18"/>
    </row>
    <row r="16" ht="23.1" customHeight="1" spans="1:5">
      <c r="A16" s="60" t="s">
        <v>317</v>
      </c>
      <c r="B16" s="61" t="s">
        <v>235</v>
      </c>
      <c r="C16" s="27">
        <v>52.87292</v>
      </c>
      <c r="D16" s="27">
        <v>44.67292</v>
      </c>
      <c r="E16" s="27">
        <v>8.2</v>
      </c>
    </row>
    <row r="17" ht="23.1" customHeight="1" spans="1:5">
      <c r="A17" s="62" t="s">
        <v>318</v>
      </c>
      <c r="B17" s="62" t="s">
        <v>319</v>
      </c>
      <c r="C17" s="63">
        <v>10.41192</v>
      </c>
      <c r="D17" s="63">
        <v>10.41192</v>
      </c>
      <c r="E17" s="63"/>
    </row>
    <row r="18" ht="23.1" customHeight="1" spans="1:5">
      <c r="A18" s="60" t="s">
        <v>320</v>
      </c>
      <c r="B18" s="62" t="s">
        <v>321</v>
      </c>
      <c r="C18" s="18">
        <v>42.461</v>
      </c>
      <c r="D18" s="18">
        <v>34.261</v>
      </c>
      <c r="E18" s="18">
        <v>8.2</v>
      </c>
    </row>
    <row r="19" ht="23.1" customHeight="1" spans="1:5">
      <c r="A19" s="60" t="s">
        <v>322</v>
      </c>
      <c r="B19" s="61" t="s">
        <v>323</v>
      </c>
      <c r="C19" s="27">
        <v>214.7166</v>
      </c>
      <c r="D19" s="27"/>
      <c r="E19" s="27">
        <v>214.7166</v>
      </c>
    </row>
    <row r="20" ht="23.1" customHeight="1" spans="1:5">
      <c r="A20" s="60" t="s">
        <v>324</v>
      </c>
      <c r="B20" s="62" t="s">
        <v>325</v>
      </c>
      <c r="C20" s="18">
        <v>8.9</v>
      </c>
      <c r="D20" s="18"/>
      <c r="E20" s="18">
        <v>8.9</v>
      </c>
    </row>
    <row r="21" ht="23.1" customHeight="1" spans="1:5">
      <c r="A21" s="60" t="s">
        <v>326</v>
      </c>
      <c r="B21" s="62" t="s">
        <v>327</v>
      </c>
      <c r="C21" s="18">
        <v>37</v>
      </c>
      <c r="D21" s="18"/>
      <c r="E21" s="18">
        <v>37</v>
      </c>
    </row>
    <row r="22" ht="23.1" customHeight="1" spans="1:5">
      <c r="A22" s="60" t="s">
        <v>328</v>
      </c>
      <c r="B22" s="62" t="s">
        <v>329</v>
      </c>
      <c r="C22" s="18">
        <v>9.4</v>
      </c>
      <c r="D22" s="18"/>
      <c r="E22" s="18">
        <v>9.4</v>
      </c>
    </row>
    <row r="23" ht="23.1" customHeight="1" spans="1:5">
      <c r="A23" s="60" t="s">
        <v>330</v>
      </c>
      <c r="B23" s="62" t="s">
        <v>331</v>
      </c>
      <c r="C23" s="18">
        <v>32.70526</v>
      </c>
      <c r="D23" s="18"/>
      <c r="E23" s="18">
        <v>32.70526</v>
      </c>
    </row>
    <row r="24" ht="23.1" customHeight="1" spans="1:5">
      <c r="A24" s="60" t="s">
        <v>332</v>
      </c>
      <c r="B24" s="62" t="s">
        <v>333</v>
      </c>
      <c r="C24" s="18">
        <v>2</v>
      </c>
      <c r="D24" s="18"/>
      <c r="E24" s="18">
        <v>2</v>
      </c>
    </row>
    <row r="25" ht="23.1" customHeight="1" spans="1:5">
      <c r="A25" s="60" t="s">
        <v>334</v>
      </c>
      <c r="B25" s="62" t="s">
        <v>335</v>
      </c>
      <c r="C25" s="18">
        <v>76</v>
      </c>
      <c r="D25" s="18"/>
      <c r="E25" s="18">
        <v>76</v>
      </c>
    </row>
    <row r="26" ht="23.1" customHeight="1" spans="1:5">
      <c r="A26" s="60" t="s">
        <v>336</v>
      </c>
      <c r="B26" s="62" t="s">
        <v>337</v>
      </c>
      <c r="C26" s="18">
        <v>1.9</v>
      </c>
      <c r="D26" s="18"/>
      <c r="E26" s="18">
        <v>1.9</v>
      </c>
    </row>
    <row r="27" ht="23.1" customHeight="1" spans="1:5">
      <c r="A27" s="60" t="s">
        <v>338</v>
      </c>
      <c r="B27" s="62" t="s">
        <v>339</v>
      </c>
      <c r="C27" s="18">
        <v>21</v>
      </c>
      <c r="D27" s="18"/>
      <c r="E27" s="18">
        <v>21</v>
      </c>
    </row>
    <row r="28" ht="23.1" customHeight="1" spans="1:7">
      <c r="A28" s="60" t="s">
        <v>340</v>
      </c>
      <c r="B28" s="62" t="s">
        <v>341</v>
      </c>
      <c r="C28" s="18">
        <v>4</v>
      </c>
      <c r="D28" s="18"/>
      <c r="E28" s="18">
        <v>4</v>
      </c>
      <c r="G28" s="64"/>
    </row>
    <row r="29" ht="23.1" customHeight="1" spans="1:7">
      <c r="A29" s="60" t="s">
        <v>342</v>
      </c>
      <c r="B29" s="62" t="s">
        <v>343</v>
      </c>
      <c r="C29" s="18">
        <v>9.63184</v>
      </c>
      <c r="D29" s="18"/>
      <c r="E29" s="18">
        <v>9.63184</v>
      </c>
      <c r="G29" s="64"/>
    </row>
    <row r="30" ht="23.1" customHeight="1" spans="1:7">
      <c r="A30" s="60" t="s">
        <v>344</v>
      </c>
      <c r="B30" s="62" t="s">
        <v>345</v>
      </c>
      <c r="C30" s="18">
        <v>7.8395</v>
      </c>
      <c r="D30" s="18"/>
      <c r="E30" s="18">
        <v>7.8395</v>
      </c>
      <c r="G30" s="64"/>
    </row>
    <row r="31" ht="23.1" customHeight="1" spans="1:7">
      <c r="A31" s="60" t="s">
        <v>346</v>
      </c>
      <c r="B31" s="62" t="s">
        <v>347</v>
      </c>
      <c r="C31" s="18">
        <v>2.9</v>
      </c>
      <c r="D31" s="18"/>
      <c r="E31" s="18">
        <v>2.9</v>
      </c>
      <c r="G31" s="64"/>
    </row>
    <row r="32" ht="23.1" customHeight="1" spans="1:7">
      <c r="A32" s="60" t="s">
        <v>348</v>
      </c>
      <c r="B32" s="62" t="s">
        <v>349</v>
      </c>
      <c r="C32" s="18">
        <v>8</v>
      </c>
      <c r="D32" s="18"/>
      <c r="E32" s="18">
        <v>8</v>
      </c>
      <c r="G32" s="64"/>
    </row>
    <row r="33" ht="23.1" customHeight="1" spans="1:7">
      <c r="A33" s="60" t="s">
        <v>350</v>
      </c>
      <c r="B33" s="62" t="s">
        <v>351</v>
      </c>
      <c r="C33" s="18">
        <v>0.1</v>
      </c>
      <c r="D33" s="18"/>
      <c r="E33" s="18">
        <v>0.1</v>
      </c>
      <c r="G33" s="64"/>
    </row>
    <row r="34" ht="23.1" customHeight="1" spans="1:7">
      <c r="A34" s="60" t="s">
        <v>352</v>
      </c>
      <c r="B34" s="62" t="s">
        <v>353</v>
      </c>
      <c r="C34" s="18">
        <v>0.1</v>
      </c>
      <c r="D34" s="18"/>
      <c r="E34" s="18">
        <v>0.1</v>
      </c>
      <c r="G34" s="64"/>
    </row>
    <row r="35" ht="23.1" customHeight="1" spans="1:7">
      <c r="A35" s="60" t="s">
        <v>354</v>
      </c>
      <c r="B35" s="62" t="s">
        <v>355</v>
      </c>
      <c r="C35" s="18">
        <v>0.6</v>
      </c>
      <c r="D35" s="18"/>
      <c r="E35" s="18">
        <v>0.6</v>
      </c>
      <c r="G35" s="64"/>
    </row>
    <row r="36" ht="23.1" customHeight="1" spans="1:7">
      <c r="A36" s="60" t="s">
        <v>356</v>
      </c>
      <c r="B36" s="62" t="s">
        <v>325</v>
      </c>
      <c r="C36" s="18">
        <v>0.04</v>
      </c>
      <c r="D36" s="18"/>
      <c r="E36" s="18">
        <v>0.04</v>
      </c>
      <c r="G36" s="64"/>
    </row>
    <row r="37" ht="23.1" customHeight="1" spans="1:7">
      <c r="A37" s="60" t="s">
        <v>357</v>
      </c>
      <c r="B37" s="62" t="s">
        <v>358</v>
      </c>
      <c r="C37" s="18">
        <v>0.1</v>
      </c>
      <c r="D37" s="18"/>
      <c r="E37" s="18">
        <v>0.1</v>
      </c>
      <c r="G37" s="64"/>
    </row>
    <row r="38" ht="23.1" customHeight="1" spans="1:7">
      <c r="A38" s="60" t="s">
        <v>359</v>
      </c>
      <c r="B38" s="62" t="s">
        <v>360</v>
      </c>
      <c r="C38" s="18">
        <v>0.2</v>
      </c>
      <c r="D38" s="18"/>
      <c r="E38" s="18">
        <v>0.2</v>
      </c>
      <c r="G38" s="64"/>
    </row>
    <row r="39" ht="23.1" customHeight="1" spans="1:7">
      <c r="A39" s="60" t="s">
        <v>361</v>
      </c>
      <c r="B39" s="62" t="s">
        <v>362</v>
      </c>
      <c r="C39" s="18">
        <v>0.3</v>
      </c>
      <c r="D39" s="18"/>
      <c r="E39" s="18">
        <v>0.3</v>
      </c>
      <c r="G39" s="64"/>
    </row>
    <row r="40" ht="23.1" customHeight="1" spans="1:7">
      <c r="A40" s="60" t="s">
        <v>363</v>
      </c>
      <c r="B40" s="61" t="s">
        <v>254</v>
      </c>
      <c r="C40" s="27">
        <v>8</v>
      </c>
      <c r="D40" s="27"/>
      <c r="E40" s="27">
        <v>8</v>
      </c>
      <c r="G40" s="64"/>
    </row>
    <row r="41" ht="23.1" customHeight="1" spans="1:7">
      <c r="A41" s="60" t="s">
        <v>348</v>
      </c>
      <c r="B41" s="62" t="s">
        <v>349</v>
      </c>
      <c r="C41" s="18">
        <v>8</v>
      </c>
      <c r="D41" s="18"/>
      <c r="E41" s="18">
        <v>8</v>
      </c>
      <c r="G41" s="64"/>
    </row>
    <row r="42" ht="19.9" customHeight="1" spans="1:7">
      <c r="A42" s="65" t="s">
        <v>133</v>
      </c>
      <c r="B42" s="65"/>
      <c r="C42" s="66">
        <f>C6+C19+C16+C40</f>
        <v>3275.130238</v>
      </c>
      <c r="D42" s="66">
        <f>D16+D6</f>
        <v>2999.113958</v>
      </c>
      <c r="E42" s="66">
        <f>E40+E19+E16+E6</f>
        <v>276.01628</v>
      </c>
      <c r="G42" s="64"/>
    </row>
    <row r="43" ht="14.3" customHeight="1" spans="1:7">
      <c r="A43" s="12" t="s">
        <v>292</v>
      </c>
      <c r="B43" s="12"/>
      <c r="C43" s="12"/>
      <c r="D43" s="12"/>
      <c r="E43" s="12"/>
      <c r="G43" s="64"/>
    </row>
    <row r="44" spans="7:7">
      <c r="G44" s="64"/>
    </row>
    <row r="45" spans="7:7">
      <c r="G45" s="64"/>
    </row>
    <row r="46" spans="7:7">
      <c r="G46" s="64"/>
    </row>
  </sheetData>
  <mergeCells count="5">
    <mergeCell ref="A2:E2"/>
    <mergeCell ref="A3:D3"/>
    <mergeCell ref="A4:B4"/>
    <mergeCell ref="A42:B42"/>
    <mergeCell ref="A43:B43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zoomScale="160" zoomScaleNormal="160" workbookViewId="0">
      <selection activeCell="A3" sqref="A3:L3"/>
    </sheetView>
  </sheetViews>
  <sheetFormatPr defaultColWidth="10" defaultRowHeight="13.5"/>
  <cols>
    <col min="1" max="1" width="4.34166666666667" customWidth="1"/>
    <col min="2" max="2" width="4.75" customWidth="1"/>
    <col min="3" max="3" width="5.425" customWidth="1"/>
    <col min="4" max="4" width="9.63333333333333" customWidth="1"/>
    <col min="5" max="5" width="21.3083333333333" customWidth="1"/>
    <col min="6" max="6" width="13.4333333333333" customWidth="1"/>
    <col min="7" max="7" width="12.4833333333333" customWidth="1"/>
    <col min="8" max="9" width="10.2583333333333" customWidth="1"/>
    <col min="10" max="10" width="9.09166666666667" customWidth="1"/>
    <col min="11" max="11" width="10.2583333333333" customWidth="1"/>
    <col min="12" max="12" width="12.4833333333333" customWidth="1"/>
    <col min="13" max="13" width="9.63333333333333" customWidth="1"/>
    <col min="14" max="14" width="9.90833333333333" customWidth="1"/>
    <col min="15" max="15" width="9.76666666666667" customWidth="1"/>
  </cols>
  <sheetData>
    <row r="1" ht="14.3" customHeight="1" spans="1:14">
      <c r="A1" s="1"/>
      <c r="M1" s="13" t="s">
        <v>364</v>
      </c>
      <c r="N1" s="13"/>
    </row>
    <row r="2" ht="39.15" customHeight="1" spans="1:14">
      <c r="A2" s="2" t="s">
        <v>14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8.05" customHeight="1" spans="1:14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4" t="s">
        <v>29</v>
      </c>
      <c r="N3" s="14"/>
    </row>
    <row r="4" ht="36.9" customHeight="1" spans="1:14">
      <c r="A4" s="4" t="s">
        <v>165</v>
      </c>
      <c r="B4" s="4"/>
      <c r="C4" s="4"/>
      <c r="D4" s="4" t="s">
        <v>224</v>
      </c>
      <c r="E4" s="4" t="s">
        <v>225</v>
      </c>
      <c r="F4" s="4" t="s">
        <v>248</v>
      </c>
      <c r="G4" s="4" t="s">
        <v>227</v>
      </c>
      <c r="H4" s="4"/>
      <c r="I4" s="4"/>
      <c r="J4" s="4"/>
      <c r="K4" s="4"/>
      <c r="L4" s="4" t="s">
        <v>231</v>
      </c>
      <c r="M4" s="4"/>
      <c r="N4" s="4"/>
    </row>
    <row r="5" ht="34.65" customHeight="1" spans="1:14">
      <c r="A5" s="4" t="s">
        <v>173</v>
      </c>
      <c r="B5" s="4" t="s">
        <v>174</v>
      </c>
      <c r="C5" s="4" t="s">
        <v>175</v>
      </c>
      <c r="D5" s="4"/>
      <c r="E5" s="4"/>
      <c r="F5" s="4"/>
      <c r="G5" s="4" t="s">
        <v>133</v>
      </c>
      <c r="H5" s="4" t="s">
        <v>365</v>
      </c>
      <c r="I5" s="4" t="s">
        <v>366</v>
      </c>
      <c r="J5" s="4" t="s">
        <v>367</v>
      </c>
      <c r="K5" s="4" t="s">
        <v>368</v>
      </c>
      <c r="L5" s="4" t="s">
        <v>133</v>
      </c>
      <c r="M5" s="4" t="s">
        <v>249</v>
      </c>
      <c r="N5" s="4" t="s">
        <v>369</v>
      </c>
    </row>
    <row r="6" ht="19.9" customHeight="1" spans="1:14">
      <c r="A6" s="5"/>
      <c r="B6" s="5"/>
      <c r="C6" s="5"/>
      <c r="D6" s="5"/>
      <c r="E6" s="5" t="s">
        <v>133</v>
      </c>
      <c r="F6" s="27">
        <f t="shared" ref="F6:K6" si="0">F7+F8+F9+F10+F11+F12+F13</f>
        <v>3451.156091</v>
      </c>
      <c r="G6" s="27">
        <f t="shared" si="0"/>
        <v>3451.156091</v>
      </c>
      <c r="H6" s="27">
        <f t="shared" si="0"/>
        <v>2668.1561</v>
      </c>
      <c r="I6" s="27">
        <f t="shared" si="0"/>
        <v>507.179955</v>
      </c>
      <c r="J6" s="27">
        <f t="shared" si="0"/>
        <v>269.214036</v>
      </c>
      <c r="K6" s="27">
        <f t="shared" si="0"/>
        <v>6.606</v>
      </c>
      <c r="L6" s="27"/>
      <c r="M6" s="27"/>
      <c r="N6" s="27"/>
    </row>
    <row r="7" ht="19.9" customHeight="1" spans="1:14">
      <c r="A7" s="5"/>
      <c r="B7" s="5"/>
      <c r="C7" s="5"/>
      <c r="D7" s="8" t="s">
        <v>151</v>
      </c>
      <c r="E7" s="8" t="s">
        <v>3</v>
      </c>
      <c r="F7" s="27">
        <v>496.715053</v>
      </c>
      <c r="G7" s="27">
        <v>496.715053</v>
      </c>
      <c r="H7" s="27">
        <v>383.3872</v>
      </c>
      <c r="I7" s="27">
        <v>73.503309</v>
      </c>
      <c r="J7" s="27">
        <v>38.780544</v>
      </c>
      <c r="K7" s="27">
        <v>1.044</v>
      </c>
      <c r="L7" s="27"/>
      <c r="M7" s="27"/>
      <c r="N7" s="27"/>
    </row>
    <row r="8" ht="19.9" customHeight="1" spans="1:14">
      <c r="A8" s="5"/>
      <c r="B8" s="5"/>
      <c r="C8" s="5"/>
      <c r="D8" s="17" t="s">
        <v>152</v>
      </c>
      <c r="E8" s="17" t="s">
        <v>153</v>
      </c>
      <c r="F8" s="27">
        <v>496.715053</v>
      </c>
      <c r="G8" s="27">
        <v>496.715053</v>
      </c>
      <c r="H8" s="27">
        <v>383.3872</v>
      </c>
      <c r="I8" s="27">
        <v>73.503309</v>
      </c>
      <c r="J8" s="27">
        <v>38.780544</v>
      </c>
      <c r="K8" s="27">
        <v>1.044</v>
      </c>
      <c r="L8" s="27"/>
      <c r="M8" s="27"/>
      <c r="N8" s="27"/>
    </row>
    <row r="9" ht="19.9" customHeight="1" spans="1:14">
      <c r="A9" s="20"/>
      <c r="B9" s="20"/>
      <c r="C9" s="20"/>
      <c r="D9" s="17" t="s">
        <v>154</v>
      </c>
      <c r="E9" s="17" t="s">
        <v>155</v>
      </c>
      <c r="F9" s="28">
        <v>396.604933</v>
      </c>
      <c r="G9" s="28">
        <v>396.604933</v>
      </c>
      <c r="H9" s="28">
        <v>306.52</v>
      </c>
      <c r="I9" s="28">
        <v>58.372029</v>
      </c>
      <c r="J9" s="28">
        <v>30.974904</v>
      </c>
      <c r="K9" s="28">
        <v>0.738</v>
      </c>
      <c r="L9" s="10"/>
      <c r="M9" s="18"/>
      <c r="N9" s="18"/>
    </row>
    <row r="10" ht="19.9" customHeight="1" spans="1:14">
      <c r="A10" s="20"/>
      <c r="B10" s="20"/>
      <c r="C10" s="20"/>
      <c r="D10" s="17" t="s">
        <v>156</v>
      </c>
      <c r="E10" s="17" t="s">
        <v>157</v>
      </c>
      <c r="F10" s="28">
        <v>570.536556</v>
      </c>
      <c r="G10" s="28">
        <v>570.536556</v>
      </c>
      <c r="H10" s="28">
        <v>441.2231</v>
      </c>
      <c r="I10" s="28">
        <v>83.789884</v>
      </c>
      <c r="J10" s="28">
        <v>44.443572</v>
      </c>
      <c r="K10" s="28">
        <v>1.08</v>
      </c>
      <c r="L10" s="10"/>
      <c r="M10" s="18"/>
      <c r="N10" s="18"/>
    </row>
    <row r="11" ht="19.9" customHeight="1" spans="1:14">
      <c r="A11" s="20"/>
      <c r="B11" s="20"/>
      <c r="C11" s="20"/>
      <c r="D11" s="17" t="s">
        <v>158</v>
      </c>
      <c r="E11" s="17" t="s">
        <v>159</v>
      </c>
      <c r="F11" s="28">
        <v>582.616015</v>
      </c>
      <c r="G11" s="28">
        <v>582.616015</v>
      </c>
      <c r="H11" s="28">
        <v>450.4195</v>
      </c>
      <c r="I11" s="28">
        <v>85.509615</v>
      </c>
      <c r="J11" s="28">
        <v>45.6249</v>
      </c>
      <c r="K11" s="28">
        <v>1.062</v>
      </c>
      <c r="L11" s="10"/>
      <c r="M11" s="18"/>
      <c r="N11" s="18"/>
    </row>
    <row r="12" ht="19.9" customHeight="1" spans="1:14">
      <c r="A12" s="20"/>
      <c r="B12" s="20"/>
      <c r="C12" s="20"/>
      <c r="D12" s="17" t="s">
        <v>160</v>
      </c>
      <c r="E12" s="17" t="s">
        <v>161</v>
      </c>
      <c r="F12" s="28">
        <v>431.85365</v>
      </c>
      <c r="G12" s="28">
        <v>431.85365</v>
      </c>
      <c r="H12" s="28">
        <v>333.8666</v>
      </c>
      <c r="I12" s="28">
        <v>63.674658</v>
      </c>
      <c r="J12" s="28">
        <v>33.628392</v>
      </c>
      <c r="K12" s="28">
        <v>0.684</v>
      </c>
      <c r="L12" s="10"/>
      <c r="M12" s="18"/>
      <c r="N12" s="18"/>
    </row>
    <row r="13" ht="19.9" customHeight="1" spans="1:14">
      <c r="A13" s="20"/>
      <c r="B13" s="20"/>
      <c r="C13" s="20"/>
      <c r="D13" s="17" t="s">
        <v>162</v>
      </c>
      <c r="E13" s="17" t="s">
        <v>163</v>
      </c>
      <c r="F13" s="28">
        <v>476.114831</v>
      </c>
      <c r="G13" s="28">
        <v>476.114831</v>
      </c>
      <c r="H13" s="28">
        <v>369.3525</v>
      </c>
      <c r="I13" s="28">
        <v>68.827151</v>
      </c>
      <c r="J13" s="28">
        <v>36.98118</v>
      </c>
      <c r="K13" s="28">
        <v>0.954</v>
      </c>
      <c r="L13" s="10"/>
      <c r="M13" s="18"/>
      <c r="N13" s="18"/>
    </row>
    <row r="14" ht="19.9" customHeight="1" spans="1:21">
      <c r="A14" s="20" t="s">
        <v>182</v>
      </c>
      <c r="B14" s="20" t="s">
        <v>185</v>
      </c>
      <c r="C14" s="20" t="s">
        <v>185</v>
      </c>
      <c r="D14" s="9">
        <v>701</v>
      </c>
      <c r="E14" s="15" t="s">
        <v>242</v>
      </c>
      <c r="F14" s="27">
        <v>271.4232</v>
      </c>
      <c r="G14" s="7">
        <v>271.4234</v>
      </c>
      <c r="H14" s="7"/>
      <c r="I14" s="7">
        <v>271.4234</v>
      </c>
      <c r="J14" s="7"/>
      <c r="K14" s="7"/>
      <c r="L14" s="10"/>
      <c r="M14" s="10"/>
      <c r="N14" s="50"/>
      <c r="O14" s="51"/>
      <c r="P14" s="51"/>
      <c r="Q14" s="51"/>
      <c r="R14" s="51"/>
      <c r="S14" s="51"/>
      <c r="T14" s="51"/>
      <c r="U14" s="51"/>
    </row>
    <row r="15" ht="19.9" customHeight="1" spans="1:21">
      <c r="A15" s="20" t="s">
        <v>190</v>
      </c>
      <c r="B15" s="20" t="s">
        <v>193</v>
      </c>
      <c r="C15" s="20" t="s">
        <v>196</v>
      </c>
      <c r="D15" s="9">
        <v>701</v>
      </c>
      <c r="E15" s="15" t="s">
        <v>243</v>
      </c>
      <c r="F15" s="27">
        <v>144.193704</v>
      </c>
      <c r="G15" s="27">
        <v>144.193704</v>
      </c>
      <c r="H15" s="27"/>
      <c r="I15" s="27">
        <v>144.193704</v>
      </c>
      <c r="J15" s="27"/>
      <c r="K15" s="27"/>
      <c r="L15" s="10"/>
      <c r="M15" s="18"/>
      <c r="N15" s="52"/>
      <c r="O15" s="30"/>
      <c r="P15" s="30"/>
      <c r="Q15" s="30"/>
      <c r="R15" s="30"/>
      <c r="S15" s="30"/>
      <c r="T15" s="30"/>
      <c r="U15" s="30"/>
    </row>
    <row r="16" ht="19.9" customHeight="1" spans="1:14">
      <c r="A16" s="20" t="s">
        <v>208</v>
      </c>
      <c r="B16" s="20" t="s">
        <v>196</v>
      </c>
      <c r="C16" s="20" t="s">
        <v>196</v>
      </c>
      <c r="D16" s="9">
        <v>701</v>
      </c>
      <c r="E16" s="15" t="s">
        <v>245</v>
      </c>
      <c r="F16" s="7">
        <v>2308.390402</v>
      </c>
      <c r="G16" s="7">
        <v>2308.390402</v>
      </c>
      <c r="H16" s="27">
        <v>2284.7689</v>
      </c>
      <c r="I16" s="27">
        <v>18.059502</v>
      </c>
      <c r="J16" s="27"/>
      <c r="K16" s="27">
        <v>5.562</v>
      </c>
      <c r="L16" s="10"/>
      <c r="M16" s="18"/>
      <c r="N16" s="53"/>
    </row>
    <row r="17" ht="19.9" customHeight="1" spans="1:14">
      <c r="A17" s="20" t="s">
        <v>215</v>
      </c>
      <c r="B17" s="20" t="s">
        <v>218</v>
      </c>
      <c r="C17" s="20" t="s">
        <v>196</v>
      </c>
      <c r="D17" s="9">
        <v>701</v>
      </c>
      <c r="E17" s="15" t="s">
        <v>246</v>
      </c>
      <c r="F17" s="27">
        <v>230.433492</v>
      </c>
      <c r="G17" s="46">
        <v>230.433492</v>
      </c>
      <c r="H17" s="47"/>
      <c r="I17" s="47"/>
      <c r="J17" s="47">
        <v>230.433492</v>
      </c>
      <c r="K17" s="54"/>
      <c r="L17" s="10"/>
      <c r="M17" s="18"/>
      <c r="N17" s="18"/>
    </row>
    <row r="18" ht="14.3" customHeight="1" spans="1:11">
      <c r="A18" s="12" t="s">
        <v>292</v>
      </c>
      <c r="B18" s="12"/>
      <c r="C18" s="12"/>
      <c r="D18" s="12"/>
      <c r="E18" s="12"/>
      <c r="G18" s="48"/>
      <c r="H18" s="49"/>
      <c r="I18" s="49"/>
      <c r="J18" s="49"/>
      <c r="K18" s="49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8:E18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zoomScale="130" zoomScaleNormal="130" workbookViewId="0">
      <selection activeCell="A3" sqref="A3:T3"/>
    </sheetView>
  </sheetViews>
  <sheetFormatPr defaultColWidth="10" defaultRowHeight="13.5"/>
  <cols>
    <col min="1" max="1" width="4.20833333333333" customWidth="1"/>
    <col min="2" max="2" width="4.475" customWidth="1"/>
    <col min="3" max="3" width="4.61666666666667" customWidth="1"/>
    <col min="4" max="4" width="8" customWidth="1"/>
    <col min="5" max="5" width="20.0833333333333" customWidth="1"/>
    <col min="6" max="6" width="13.975" customWidth="1"/>
    <col min="7" max="12" width="7.69166666666667" customWidth="1"/>
    <col min="13" max="13" width="8.275" customWidth="1"/>
    <col min="14" max="22" width="7.69166666666667" customWidth="1"/>
    <col min="23" max="23" width="9.76666666666667" customWidth="1"/>
  </cols>
  <sheetData>
    <row r="1" ht="14.3" customHeight="1" spans="1:22">
      <c r="A1" s="1"/>
      <c r="U1" s="13" t="s">
        <v>370</v>
      </c>
      <c r="V1" s="13"/>
    </row>
    <row r="2" ht="43.7" customHeight="1" spans="1:22">
      <c r="A2" s="45" t="s">
        <v>15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</row>
    <row r="3" ht="21.1" customHeight="1" spans="1:22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4" t="s">
        <v>29</v>
      </c>
      <c r="V3" s="14"/>
    </row>
    <row r="4" ht="23.35" customHeight="1" spans="1:22">
      <c r="A4" s="4" t="s">
        <v>165</v>
      </c>
      <c r="B4" s="4"/>
      <c r="C4" s="4"/>
      <c r="D4" s="4" t="s">
        <v>224</v>
      </c>
      <c r="E4" s="4" t="s">
        <v>225</v>
      </c>
      <c r="F4" s="4" t="s">
        <v>248</v>
      </c>
      <c r="G4" s="4" t="s">
        <v>371</v>
      </c>
      <c r="H4" s="4"/>
      <c r="I4" s="4"/>
      <c r="J4" s="4"/>
      <c r="K4" s="4"/>
      <c r="L4" s="4" t="s">
        <v>372</v>
      </c>
      <c r="M4" s="4"/>
      <c r="N4" s="4"/>
      <c r="O4" s="4"/>
      <c r="P4" s="4"/>
      <c r="Q4" s="4"/>
      <c r="R4" s="4" t="s">
        <v>367</v>
      </c>
      <c r="S4" s="4" t="s">
        <v>373</v>
      </c>
      <c r="T4" s="4"/>
      <c r="U4" s="4"/>
      <c r="V4" s="4"/>
    </row>
    <row r="5" ht="39.15" customHeight="1" spans="1:22">
      <c r="A5" s="4" t="s">
        <v>173</v>
      </c>
      <c r="B5" s="4" t="s">
        <v>174</v>
      </c>
      <c r="C5" s="4" t="s">
        <v>175</v>
      </c>
      <c r="D5" s="4"/>
      <c r="E5" s="4"/>
      <c r="F5" s="4"/>
      <c r="G5" s="4" t="s">
        <v>133</v>
      </c>
      <c r="H5" s="4" t="s">
        <v>374</v>
      </c>
      <c r="I5" s="4" t="s">
        <v>375</v>
      </c>
      <c r="J5" s="4" t="s">
        <v>376</v>
      </c>
      <c r="K5" s="4" t="s">
        <v>377</v>
      </c>
      <c r="L5" s="4" t="s">
        <v>133</v>
      </c>
      <c r="M5" s="4" t="s">
        <v>378</v>
      </c>
      <c r="N5" s="4" t="s">
        <v>379</v>
      </c>
      <c r="O5" s="4" t="s">
        <v>380</v>
      </c>
      <c r="P5" s="4" t="s">
        <v>381</v>
      </c>
      <c r="Q5" s="4" t="s">
        <v>382</v>
      </c>
      <c r="R5" s="4"/>
      <c r="S5" s="4" t="s">
        <v>133</v>
      </c>
      <c r="T5" s="4" t="s">
        <v>383</v>
      </c>
      <c r="U5" s="4" t="s">
        <v>384</v>
      </c>
      <c r="V5" s="4" t="s">
        <v>368</v>
      </c>
    </row>
    <row r="6" ht="19.9" customHeight="1" spans="1:22">
      <c r="A6" s="5"/>
      <c r="B6" s="5"/>
      <c r="C6" s="5"/>
      <c r="D6" s="5"/>
      <c r="E6" s="5" t="s">
        <v>133</v>
      </c>
      <c r="F6" s="7">
        <f>F8+F9+F10+F11+F12+F13</f>
        <v>2954.441038</v>
      </c>
      <c r="G6" s="7">
        <f>G8+G9+G10+G11+G12+G13</f>
        <v>2284.7689</v>
      </c>
      <c r="H6" s="7">
        <f>H8+H9+H10+H11+H12+H13</f>
        <v>890.3988</v>
      </c>
      <c r="I6" s="7">
        <f>I8+I9+I10+I11+I12+I13</f>
        <v>801.1308</v>
      </c>
      <c r="J6" s="7">
        <f>J8+J9+J10+J11+J12+J13</f>
        <v>593.2393</v>
      </c>
      <c r="K6" s="7"/>
      <c r="L6" s="7">
        <f>L8+L9+L10+L11+L12+L13</f>
        <v>433.676646</v>
      </c>
      <c r="M6" s="7">
        <f>M8+M9+M10+M11+M12+M13</f>
        <v>271.42344</v>
      </c>
      <c r="N6" s="7"/>
      <c r="O6" s="7">
        <f>O8+O9+O10+O11+O12+O13</f>
        <v>144.193704</v>
      </c>
      <c r="P6" s="7"/>
      <c r="Q6" s="7">
        <f>Q8+Q9+Q10+Q11+Q12+Q13</f>
        <v>18.059502</v>
      </c>
      <c r="R6" s="7">
        <f>R8+R9+R10+R11+R12+R13</f>
        <v>230.433492</v>
      </c>
      <c r="S6" s="7">
        <f>S8+S9+S10+S11+S12+S13</f>
        <v>5.562</v>
      </c>
      <c r="T6" s="7"/>
      <c r="U6" s="7"/>
      <c r="V6" s="7">
        <f>V8+V9+V10+V11+V12+V13</f>
        <v>5.562</v>
      </c>
    </row>
    <row r="7" ht="19.9" customHeight="1" spans="1:22">
      <c r="A7" s="5"/>
      <c r="B7" s="5"/>
      <c r="C7" s="5"/>
      <c r="D7" s="8" t="s">
        <v>151</v>
      </c>
      <c r="E7" s="8" t="s">
        <v>3</v>
      </c>
      <c r="F7" s="7">
        <v>496.715053</v>
      </c>
      <c r="G7" s="7">
        <f>G8+G9+G10+G11+G12+G13</f>
        <v>2284.7689</v>
      </c>
      <c r="H7" s="7">
        <f>H8+H9+H10+H11+H12+H13</f>
        <v>890.3988</v>
      </c>
      <c r="I7" s="7">
        <f>I8+I9+I10+I11+I12+I13</f>
        <v>801.1308</v>
      </c>
      <c r="J7" s="7">
        <f>J8+J9+J10+J11+J12+J13</f>
        <v>593.2393</v>
      </c>
      <c r="K7" s="7"/>
      <c r="L7" s="7">
        <f>L8+L9+L10+L11+L12+L13</f>
        <v>433.676646</v>
      </c>
      <c r="M7" s="7">
        <f>M8+M9+M10+M11+M12+M13</f>
        <v>271.42344</v>
      </c>
      <c r="N7" s="7"/>
      <c r="O7" s="7">
        <f>O8+O9+O10+O12+O11+O13</f>
        <v>144.193704</v>
      </c>
      <c r="P7" s="7"/>
      <c r="Q7" s="7">
        <f>Q8+Q9+Q11+Q10+Q12+Q13</f>
        <v>18.059502</v>
      </c>
      <c r="R7" s="7">
        <f>R8+R9+R10+R11+R12+R13</f>
        <v>230.433492</v>
      </c>
      <c r="S7" s="7">
        <f>S8+S9+S10+S11+S12+S13</f>
        <v>5.562</v>
      </c>
      <c r="T7" s="7"/>
      <c r="U7" s="7"/>
      <c r="V7" s="7">
        <f>V8+V9+V10+V11+V12+V13</f>
        <v>5.562</v>
      </c>
    </row>
    <row r="8" ht="19.9" customHeight="1" spans="1:22">
      <c r="A8" s="5"/>
      <c r="B8" s="5"/>
      <c r="C8" s="5"/>
      <c r="D8" s="17" t="s">
        <v>152</v>
      </c>
      <c r="E8" s="17" t="s">
        <v>153</v>
      </c>
      <c r="F8" s="7">
        <v>496.715053</v>
      </c>
      <c r="G8" s="7">
        <v>383.3872</v>
      </c>
      <c r="H8" s="7">
        <v>148.1952</v>
      </c>
      <c r="I8" s="7">
        <v>134.3628</v>
      </c>
      <c r="J8" s="7">
        <v>100.8292</v>
      </c>
      <c r="K8" s="7"/>
      <c r="L8" s="7">
        <v>73.503309</v>
      </c>
      <c r="M8" s="7">
        <v>45.590656</v>
      </c>
      <c r="N8" s="7"/>
      <c r="O8" s="7">
        <v>24.220036</v>
      </c>
      <c r="P8" s="7"/>
      <c r="Q8" s="7">
        <v>3.692617</v>
      </c>
      <c r="R8" s="7">
        <v>38.780544</v>
      </c>
      <c r="S8" s="34">
        <v>1.044</v>
      </c>
      <c r="T8" s="7"/>
      <c r="U8" s="7"/>
      <c r="V8" s="7">
        <v>1.044</v>
      </c>
    </row>
    <row r="9" ht="19.9" customHeight="1" spans="1:22">
      <c r="A9" s="20"/>
      <c r="B9" s="20"/>
      <c r="C9" s="20"/>
      <c r="D9" s="17" t="s">
        <v>154</v>
      </c>
      <c r="E9" s="17" t="s">
        <v>155</v>
      </c>
      <c r="F9" s="34">
        <v>396.604933</v>
      </c>
      <c r="G9" s="34">
        <v>306.52</v>
      </c>
      <c r="H9" s="34">
        <v>119.34</v>
      </c>
      <c r="I9" s="34">
        <v>107.5056</v>
      </c>
      <c r="J9" s="34">
        <v>79.6744</v>
      </c>
      <c r="K9" s="34"/>
      <c r="L9" s="34">
        <v>58.372029</v>
      </c>
      <c r="M9" s="34">
        <v>36.421312</v>
      </c>
      <c r="N9" s="34"/>
      <c r="O9" s="34">
        <v>19.348822</v>
      </c>
      <c r="P9" s="34"/>
      <c r="Q9" s="34">
        <v>2.601895</v>
      </c>
      <c r="R9" s="34">
        <v>30.974904</v>
      </c>
      <c r="S9" s="34">
        <v>0.738</v>
      </c>
      <c r="T9" s="34"/>
      <c r="U9" s="34"/>
      <c r="V9" s="34">
        <v>0.738</v>
      </c>
    </row>
    <row r="10" ht="19.9" customHeight="1" spans="1:22">
      <c r="A10" s="20"/>
      <c r="B10" s="20"/>
      <c r="C10" s="20"/>
      <c r="D10" s="17" t="s">
        <v>156</v>
      </c>
      <c r="E10" s="17" t="s">
        <v>157</v>
      </c>
      <c r="F10" s="34">
        <v>570.536556</v>
      </c>
      <c r="G10" s="34">
        <v>441.2231</v>
      </c>
      <c r="H10" s="34">
        <v>173.0004</v>
      </c>
      <c r="I10" s="34">
        <v>154.4724</v>
      </c>
      <c r="J10" s="34">
        <v>113.7503</v>
      </c>
      <c r="K10" s="34"/>
      <c r="L10" s="34">
        <v>83.789884</v>
      </c>
      <c r="M10" s="34">
        <v>52.421744</v>
      </c>
      <c r="N10" s="34"/>
      <c r="O10" s="34">
        <v>27.849052</v>
      </c>
      <c r="P10" s="34"/>
      <c r="Q10" s="34">
        <v>3.519088</v>
      </c>
      <c r="R10" s="34">
        <v>44.443572</v>
      </c>
      <c r="S10" s="34">
        <v>1.08</v>
      </c>
      <c r="T10" s="34"/>
      <c r="U10" s="34"/>
      <c r="V10" s="34">
        <v>1.08</v>
      </c>
    </row>
    <row r="11" ht="19.9" customHeight="1" spans="1:22">
      <c r="A11" s="20"/>
      <c r="B11" s="20"/>
      <c r="C11" s="20"/>
      <c r="D11" s="17" t="s">
        <v>158</v>
      </c>
      <c r="E11" s="17" t="s">
        <v>159</v>
      </c>
      <c r="F11" s="34">
        <v>582.616015</v>
      </c>
      <c r="G11" s="34">
        <v>450.4195</v>
      </c>
      <c r="H11" s="34">
        <v>180.2916</v>
      </c>
      <c r="I11" s="34">
        <v>154.6752</v>
      </c>
      <c r="J11" s="34">
        <v>115.4527</v>
      </c>
      <c r="K11" s="34"/>
      <c r="L11" s="34">
        <v>85.509615</v>
      </c>
      <c r="M11" s="34">
        <v>53.99928</v>
      </c>
      <c r="N11" s="34"/>
      <c r="O11" s="34">
        <v>28.687118</v>
      </c>
      <c r="P11" s="34"/>
      <c r="Q11" s="34">
        <v>2.823217</v>
      </c>
      <c r="R11" s="34">
        <v>45.6249</v>
      </c>
      <c r="S11" s="34">
        <v>1.062</v>
      </c>
      <c r="T11" s="34"/>
      <c r="U11" s="34"/>
      <c r="V11" s="34">
        <v>1.062</v>
      </c>
    </row>
    <row r="12" ht="19.9" customHeight="1" spans="1:22">
      <c r="A12" s="20"/>
      <c r="B12" s="20"/>
      <c r="C12" s="20"/>
      <c r="D12" s="17" t="s">
        <v>160</v>
      </c>
      <c r="E12" s="17" t="s">
        <v>161</v>
      </c>
      <c r="F12" s="34">
        <v>431.85365</v>
      </c>
      <c r="G12" s="34">
        <v>333.8666</v>
      </c>
      <c r="H12" s="34">
        <v>128.412</v>
      </c>
      <c r="I12" s="34">
        <v>118.2276</v>
      </c>
      <c r="J12" s="34">
        <v>87.227</v>
      </c>
      <c r="K12" s="34"/>
      <c r="L12" s="34">
        <v>63.674658</v>
      </c>
      <c r="M12" s="34">
        <v>39.61904</v>
      </c>
      <c r="N12" s="34"/>
      <c r="O12" s="34">
        <v>21.047615</v>
      </c>
      <c r="P12" s="34"/>
      <c r="Q12" s="34">
        <v>3.008003</v>
      </c>
      <c r="R12" s="34">
        <v>33.628392</v>
      </c>
      <c r="S12" s="34">
        <v>0.684</v>
      </c>
      <c r="T12" s="34"/>
      <c r="U12" s="34"/>
      <c r="V12" s="34">
        <v>0.684</v>
      </c>
    </row>
    <row r="13" ht="19.9" customHeight="1" spans="1:22">
      <c r="A13" s="20"/>
      <c r="B13" s="20"/>
      <c r="C13" s="20"/>
      <c r="D13" s="17" t="s">
        <v>162</v>
      </c>
      <c r="E13" s="17" t="s">
        <v>163</v>
      </c>
      <c r="F13" s="34">
        <v>476.114831</v>
      </c>
      <c r="G13" s="34">
        <v>369.3525</v>
      </c>
      <c r="H13" s="34">
        <v>141.1596</v>
      </c>
      <c r="I13" s="34">
        <v>131.8872</v>
      </c>
      <c r="J13" s="34">
        <v>96.3057</v>
      </c>
      <c r="K13" s="34"/>
      <c r="L13" s="34">
        <v>68.827151</v>
      </c>
      <c r="M13" s="34">
        <v>43.371408</v>
      </c>
      <c r="N13" s="34"/>
      <c r="O13" s="34">
        <v>23.041061</v>
      </c>
      <c r="P13" s="34"/>
      <c r="Q13" s="34">
        <v>2.414682</v>
      </c>
      <c r="R13" s="34">
        <v>36.98118</v>
      </c>
      <c r="S13" s="34">
        <v>0.954</v>
      </c>
      <c r="T13" s="34"/>
      <c r="U13" s="34"/>
      <c r="V13" s="34">
        <v>0.954</v>
      </c>
    </row>
    <row r="14" ht="19.9" customHeight="1" spans="1:22">
      <c r="A14" s="20" t="s">
        <v>182</v>
      </c>
      <c r="B14" s="20" t="s">
        <v>185</v>
      </c>
      <c r="C14" s="20" t="s">
        <v>185</v>
      </c>
      <c r="D14" s="9" t="s">
        <v>385</v>
      </c>
      <c r="E14" s="15" t="s">
        <v>242</v>
      </c>
      <c r="F14" s="10">
        <v>271.42344</v>
      </c>
      <c r="G14" s="18"/>
      <c r="H14" s="18"/>
      <c r="I14" s="18"/>
      <c r="J14" s="18"/>
      <c r="K14" s="18"/>
      <c r="L14" s="10">
        <v>271.42344</v>
      </c>
      <c r="M14" s="18">
        <v>271.42344</v>
      </c>
      <c r="N14" s="18"/>
      <c r="O14" s="18"/>
      <c r="P14" s="18"/>
      <c r="Q14" s="18"/>
      <c r="R14" s="18"/>
      <c r="S14" s="10"/>
      <c r="T14" s="18"/>
      <c r="U14" s="18"/>
      <c r="V14" s="18"/>
    </row>
    <row r="15" ht="19.9" customHeight="1" spans="1:22">
      <c r="A15" s="20" t="s">
        <v>190</v>
      </c>
      <c r="B15" s="20" t="s">
        <v>193</v>
      </c>
      <c r="C15" s="20" t="s">
        <v>196</v>
      </c>
      <c r="D15" s="9" t="s">
        <v>385</v>
      </c>
      <c r="E15" s="15" t="s">
        <v>243</v>
      </c>
      <c r="F15" s="10">
        <v>144.193704</v>
      </c>
      <c r="G15" s="18"/>
      <c r="H15" s="18"/>
      <c r="I15" s="18"/>
      <c r="J15" s="18"/>
      <c r="K15" s="18"/>
      <c r="L15" s="10">
        <v>144.193704</v>
      </c>
      <c r="M15" s="18"/>
      <c r="N15" s="18"/>
      <c r="O15" s="18">
        <v>144.193704</v>
      </c>
      <c r="P15" s="18"/>
      <c r="Q15" s="18"/>
      <c r="R15" s="18"/>
      <c r="S15" s="10"/>
      <c r="T15" s="18"/>
      <c r="U15" s="18"/>
      <c r="V15" s="18"/>
    </row>
    <row r="16" ht="19.9" customHeight="1" spans="1:22">
      <c r="A16" s="20" t="s">
        <v>208</v>
      </c>
      <c r="B16" s="20" t="s">
        <v>196</v>
      </c>
      <c r="C16" s="20" t="s">
        <v>196</v>
      </c>
      <c r="D16" s="9" t="s">
        <v>385</v>
      </c>
      <c r="E16" s="15" t="s">
        <v>245</v>
      </c>
      <c r="F16" s="10">
        <v>2308.390402</v>
      </c>
      <c r="G16" s="18">
        <v>2284.7689</v>
      </c>
      <c r="H16" s="18">
        <v>890.3988</v>
      </c>
      <c r="I16" s="18">
        <v>801.1308</v>
      </c>
      <c r="J16" s="18">
        <v>593.2393</v>
      </c>
      <c r="K16" s="18"/>
      <c r="L16" s="10">
        <v>18.059502</v>
      </c>
      <c r="M16" s="18"/>
      <c r="N16" s="18"/>
      <c r="O16" s="18"/>
      <c r="P16" s="18"/>
      <c r="Q16" s="18">
        <v>18.059502</v>
      </c>
      <c r="R16" s="18"/>
      <c r="S16" s="10">
        <v>5.562</v>
      </c>
      <c r="T16" s="18"/>
      <c r="U16" s="18"/>
      <c r="V16" s="18">
        <v>4.878</v>
      </c>
    </row>
    <row r="17" ht="19.9" customHeight="1" spans="1:22">
      <c r="A17" s="20" t="s">
        <v>215</v>
      </c>
      <c r="B17" s="20" t="s">
        <v>218</v>
      </c>
      <c r="C17" s="20" t="s">
        <v>196</v>
      </c>
      <c r="D17" s="9" t="s">
        <v>385</v>
      </c>
      <c r="E17" s="15" t="s">
        <v>246</v>
      </c>
      <c r="F17" s="10">
        <v>230.433492</v>
      </c>
      <c r="G17" s="18"/>
      <c r="H17" s="18"/>
      <c r="I17" s="18"/>
      <c r="J17" s="18"/>
      <c r="K17" s="18"/>
      <c r="L17" s="10"/>
      <c r="M17" s="18"/>
      <c r="N17" s="18"/>
      <c r="O17" s="18"/>
      <c r="P17" s="18"/>
      <c r="Q17" s="18"/>
      <c r="R17" s="18">
        <v>230.433492</v>
      </c>
      <c r="S17" s="10"/>
      <c r="T17" s="18"/>
      <c r="U17" s="18"/>
      <c r="V17" s="18"/>
    </row>
    <row r="18" ht="14.3" customHeight="1" spans="1:6">
      <c r="A18" s="12" t="s">
        <v>292</v>
      </c>
      <c r="B18" s="12"/>
      <c r="C18" s="12"/>
      <c r="D18" s="12"/>
      <c r="E18" s="12"/>
      <c r="F18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8:E18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zoomScale="145" zoomScaleNormal="145" workbookViewId="0">
      <selection activeCell="A3" sqref="A3:I3"/>
    </sheetView>
  </sheetViews>
  <sheetFormatPr defaultColWidth="10" defaultRowHeight="13.5"/>
  <cols>
    <col min="1" max="1" width="4.34166666666667" customWidth="1"/>
    <col min="2" max="2" width="4.75" customWidth="1"/>
    <col min="3" max="3" width="5.01666666666667" customWidth="1"/>
    <col min="4" max="4" width="12.4833333333333" customWidth="1"/>
    <col min="5" max="5" width="29.8583333333333" customWidth="1"/>
    <col min="6" max="6" width="16.4166666666667" customWidth="1"/>
    <col min="7" max="7" width="13.4333333333333" customWidth="1"/>
    <col min="8" max="8" width="11.125" customWidth="1"/>
    <col min="9" max="9" width="12.075" customWidth="1"/>
    <col min="10" max="10" width="11.9416666666667" customWidth="1"/>
    <col min="11" max="11" width="11.5333333333333" customWidth="1"/>
    <col min="12" max="12" width="9.76666666666667" customWidth="1"/>
  </cols>
  <sheetData>
    <row r="1" ht="14.3" customHeight="1" spans="1:11">
      <c r="A1" s="1"/>
      <c r="K1" s="13" t="s">
        <v>386</v>
      </c>
    </row>
    <row r="2" ht="40.7" customHeight="1" spans="1:11">
      <c r="A2" s="2" t="s">
        <v>16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5.8" customHeight="1" spans="1:11">
      <c r="A3" s="3" t="s">
        <v>28</v>
      </c>
      <c r="B3" s="3"/>
      <c r="C3" s="3"/>
      <c r="D3" s="3"/>
      <c r="E3" s="3"/>
      <c r="F3" s="3"/>
      <c r="G3" s="3"/>
      <c r="H3" s="3"/>
      <c r="I3" s="3"/>
      <c r="J3" s="14" t="s">
        <v>29</v>
      </c>
      <c r="K3" s="14"/>
    </row>
    <row r="4" ht="20.35" customHeight="1" spans="1:11">
      <c r="A4" s="4" t="s">
        <v>165</v>
      </c>
      <c r="B4" s="4"/>
      <c r="C4" s="4"/>
      <c r="D4" s="4" t="s">
        <v>224</v>
      </c>
      <c r="E4" s="4" t="s">
        <v>225</v>
      </c>
      <c r="F4" s="4" t="s">
        <v>387</v>
      </c>
      <c r="G4" s="4" t="s">
        <v>388</v>
      </c>
      <c r="H4" s="4" t="s">
        <v>389</v>
      </c>
      <c r="I4" s="4" t="s">
        <v>390</v>
      </c>
      <c r="J4" s="4" t="s">
        <v>391</v>
      </c>
      <c r="K4" s="4" t="s">
        <v>392</v>
      </c>
    </row>
    <row r="5" ht="15.05" customHeight="1" spans="1:11">
      <c r="A5" s="4" t="s">
        <v>173</v>
      </c>
      <c r="B5" s="4" t="s">
        <v>174</v>
      </c>
      <c r="C5" s="4" t="s">
        <v>175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5"/>
      <c r="B6" s="5"/>
      <c r="C6" s="5"/>
      <c r="D6" s="5"/>
      <c r="E6" s="5" t="s">
        <v>133</v>
      </c>
      <c r="F6" s="7">
        <v>44.67292</v>
      </c>
      <c r="G6" s="7"/>
      <c r="H6" s="7"/>
      <c r="I6" s="7"/>
      <c r="J6" s="7">
        <v>10.41192</v>
      </c>
      <c r="K6" s="7">
        <v>34.261</v>
      </c>
    </row>
    <row r="7" ht="19.9" customHeight="1" spans="1:11">
      <c r="A7" s="5"/>
      <c r="B7" s="5"/>
      <c r="C7" s="5"/>
      <c r="D7" s="8" t="s">
        <v>151</v>
      </c>
      <c r="E7" s="8" t="s">
        <v>3</v>
      </c>
      <c r="F7" s="7">
        <f>F8+F9+F10+F11+F12+F13</f>
        <v>44.67292</v>
      </c>
      <c r="G7" s="7"/>
      <c r="H7" s="7"/>
      <c r="I7" s="7"/>
      <c r="J7" s="7">
        <v>10.41192</v>
      </c>
      <c r="K7" s="7">
        <v>34.261</v>
      </c>
    </row>
    <row r="8" ht="19.9" customHeight="1" spans="1:11">
      <c r="A8" s="5"/>
      <c r="B8" s="5"/>
      <c r="C8" s="5"/>
      <c r="D8" s="17" t="s">
        <v>152</v>
      </c>
      <c r="E8" s="17" t="s">
        <v>153</v>
      </c>
      <c r="F8" s="7">
        <v>7.2</v>
      </c>
      <c r="G8" s="7"/>
      <c r="H8" s="7"/>
      <c r="I8" s="7"/>
      <c r="J8" s="7"/>
      <c r="K8" s="7">
        <v>7.2</v>
      </c>
    </row>
    <row r="9" ht="19.9" customHeight="1" spans="1:11">
      <c r="A9" s="20"/>
      <c r="B9" s="20"/>
      <c r="C9" s="20"/>
      <c r="D9" s="17" t="s">
        <v>154</v>
      </c>
      <c r="E9" s="17" t="s">
        <v>155</v>
      </c>
      <c r="F9" s="34">
        <v>4.2</v>
      </c>
      <c r="G9" s="34"/>
      <c r="H9" s="34"/>
      <c r="I9" s="34"/>
      <c r="J9" s="34"/>
      <c r="K9" s="34">
        <v>4.2</v>
      </c>
    </row>
    <row r="10" ht="19.9" customHeight="1" spans="1:11">
      <c r="A10" s="20"/>
      <c r="B10" s="20"/>
      <c r="C10" s="20"/>
      <c r="D10" s="17" t="s">
        <v>156</v>
      </c>
      <c r="E10" s="17" t="s">
        <v>157</v>
      </c>
      <c r="F10" s="34">
        <v>6.6</v>
      </c>
      <c r="G10" s="34"/>
      <c r="H10" s="34"/>
      <c r="I10" s="34"/>
      <c r="J10" s="34"/>
      <c r="K10" s="34">
        <v>6.6</v>
      </c>
    </row>
    <row r="11" ht="19.9" customHeight="1" spans="1:11">
      <c r="A11" s="20"/>
      <c r="B11" s="20"/>
      <c r="C11" s="20"/>
      <c r="D11" s="17" t="s">
        <v>158</v>
      </c>
      <c r="E11" s="17" t="s">
        <v>159</v>
      </c>
      <c r="F11" s="34">
        <v>17.97292</v>
      </c>
      <c r="G11" s="34"/>
      <c r="H11" s="34"/>
      <c r="I11" s="34"/>
      <c r="J11" s="34">
        <v>10.41192</v>
      </c>
      <c r="K11" s="34">
        <v>7.561</v>
      </c>
    </row>
    <row r="12" ht="19.9" customHeight="1" spans="1:11">
      <c r="A12" s="20"/>
      <c r="B12" s="20"/>
      <c r="C12" s="20"/>
      <c r="D12" s="17" t="s">
        <v>160</v>
      </c>
      <c r="E12" s="17" t="s">
        <v>161</v>
      </c>
      <c r="F12" s="34">
        <v>2.7</v>
      </c>
      <c r="G12" s="34"/>
      <c r="H12" s="34"/>
      <c r="I12" s="34"/>
      <c r="J12" s="34"/>
      <c r="K12" s="34">
        <v>2.7</v>
      </c>
    </row>
    <row r="13" ht="19.9" customHeight="1" spans="1:11">
      <c r="A13" s="20"/>
      <c r="B13" s="20"/>
      <c r="C13" s="20"/>
      <c r="D13" s="17" t="s">
        <v>162</v>
      </c>
      <c r="E13" s="17" t="s">
        <v>163</v>
      </c>
      <c r="F13" s="34">
        <v>6</v>
      </c>
      <c r="G13" s="34"/>
      <c r="H13" s="34"/>
      <c r="I13" s="34"/>
      <c r="J13" s="34"/>
      <c r="K13" s="34">
        <v>6</v>
      </c>
    </row>
    <row r="14" ht="19.9" customHeight="1" spans="1:11">
      <c r="A14" s="20" t="s">
        <v>208</v>
      </c>
      <c r="B14" s="20" t="s">
        <v>196</v>
      </c>
      <c r="C14" s="20" t="s">
        <v>196</v>
      </c>
      <c r="D14" s="9">
        <v>701</v>
      </c>
      <c r="E14" s="15" t="s">
        <v>245</v>
      </c>
      <c r="F14" s="10">
        <v>44.67292</v>
      </c>
      <c r="G14" s="18"/>
      <c r="H14" s="18"/>
      <c r="I14" s="18"/>
      <c r="J14" s="18">
        <v>10.41192</v>
      </c>
      <c r="K14" s="18">
        <v>34.261</v>
      </c>
    </row>
    <row r="15" ht="14.3" customHeight="1" spans="1:5">
      <c r="A15" s="12" t="s">
        <v>292</v>
      </c>
      <c r="B15" s="12"/>
      <c r="C15" s="12"/>
      <c r="D15" s="12"/>
      <c r="E15" s="12"/>
    </row>
  </sheetData>
  <mergeCells count="13">
    <mergeCell ref="A2:K2"/>
    <mergeCell ref="A3:I3"/>
    <mergeCell ref="J3:K3"/>
    <mergeCell ref="A4:C4"/>
    <mergeCell ref="A15:E15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5"/>
  <sheetViews>
    <sheetView zoomScale="130" zoomScaleNormal="130" workbookViewId="0">
      <selection activeCell="A3" sqref="A3:P3"/>
    </sheetView>
  </sheetViews>
  <sheetFormatPr defaultColWidth="10" defaultRowHeight="13.5"/>
  <cols>
    <col min="1" max="1" width="4.20833333333333" customWidth="1"/>
    <col min="2" max="2" width="4.34166666666667" customWidth="1"/>
    <col min="3" max="3" width="4.88333333333333" customWidth="1"/>
    <col min="4" max="4" width="9.76666666666667" customWidth="1"/>
    <col min="5" max="5" width="20.0833333333333" customWidth="1"/>
    <col min="6" max="18" width="7.69166666666667" customWidth="1"/>
    <col min="19" max="19" width="9.76666666666667" customWidth="1"/>
  </cols>
  <sheetData>
    <row r="1" ht="14.3" customHeight="1" spans="1:18">
      <c r="A1" s="1"/>
      <c r="Q1" s="13" t="s">
        <v>393</v>
      </c>
      <c r="R1" s="13"/>
    </row>
    <row r="2" ht="35.4" customHeight="1" spans="1:18">
      <c r="A2" s="2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1.1" customHeight="1" spans="1:18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14" t="s">
        <v>29</v>
      </c>
      <c r="R3" s="14"/>
    </row>
    <row r="4" ht="21.1" customHeight="1" spans="1:18">
      <c r="A4" s="4" t="s">
        <v>165</v>
      </c>
      <c r="B4" s="4"/>
      <c r="C4" s="4"/>
      <c r="D4" s="4" t="s">
        <v>224</v>
      </c>
      <c r="E4" s="4" t="s">
        <v>225</v>
      </c>
      <c r="F4" s="4" t="s">
        <v>387</v>
      </c>
      <c r="G4" s="4" t="s">
        <v>394</v>
      </c>
      <c r="H4" s="4" t="s">
        <v>395</v>
      </c>
      <c r="I4" s="4" t="s">
        <v>396</v>
      </c>
      <c r="J4" s="4" t="s">
        <v>397</v>
      </c>
      <c r="K4" s="4" t="s">
        <v>398</v>
      </c>
      <c r="L4" s="4" t="s">
        <v>399</v>
      </c>
      <c r="M4" s="4" t="s">
        <v>400</v>
      </c>
      <c r="N4" s="4" t="s">
        <v>389</v>
      </c>
      <c r="O4" s="4" t="s">
        <v>401</v>
      </c>
      <c r="P4" s="4" t="s">
        <v>402</v>
      </c>
      <c r="Q4" s="4" t="s">
        <v>390</v>
      </c>
      <c r="R4" s="4" t="s">
        <v>392</v>
      </c>
    </row>
    <row r="5" ht="18.8" customHeight="1" spans="1:18">
      <c r="A5" s="4" t="s">
        <v>173</v>
      </c>
      <c r="B5" s="4" t="s">
        <v>174</v>
      </c>
      <c r="C5" s="4" t="s">
        <v>175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5"/>
      <c r="B6" s="5"/>
      <c r="C6" s="5"/>
      <c r="D6" s="5"/>
      <c r="E6" s="5" t="s">
        <v>133</v>
      </c>
      <c r="F6" s="7">
        <v>44.67292</v>
      </c>
      <c r="G6" s="34">
        <v>10.41192</v>
      </c>
      <c r="H6" s="7"/>
      <c r="I6" s="7"/>
      <c r="J6" s="7"/>
      <c r="K6" s="7"/>
      <c r="L6" s="7"/>
      <c r="M6" s="7"/>
      <c r="N6" s="7"/>
      <c r="O6" s="7"/>
      <c r="P6" s="7"/>
      <c r="Q6" s="7"/>
      <c r="R6" s="7">
        <v>34.261</v>
      </c>
    </row>
    <row r="7" ht="19.9" customHeight="1" spans="1:18">
      <c r="A7" s="5"/>
      <c r="B7" s="5"/>
      <c r="C7" s="5"/>
      <c r="D7" s="8" t="s">
        <v>151</v>
      </c>
      <c r="E7" s="8" t="s">
        <v>3</v>
      </c>
      <c r="F7" s="7">
        <v>44.67292</v>
      </c>
      <c r="G7" s="7">
        <v>10.41192</v>
      </c>
      <c r="H7" s="35"/>
      <c r="I7" s="38"/>
      <c r="J7" s="38"/>
      <c r="K7" s="38"/>
      <c r="L7" s="39"/>
      <c r="M7" s="7"/>
      <c r="N7" s="7"/>
      <c r="O7" s="7"/>
      <c r="P7" s="7"/>
      <c r="Q7" s="7"/>
      <c r="R7" s="7">
        <v>34.261</v>
      </c>
    </row>
    <row r="8" ht="19.9" customHeight="1" spans="1:18">
      <c r="A8" s="5"/>
      <c r="B8" s="5"/>
      <c r="C8" s="5"/>
      <c r="D8" s="17" t="s">
        <v>152</v>
      </c>
      <c r="E8" s="17" t="s">
        <v>153</v>
      </c>
      <c r="F8" s="7">
        <v>7.2</v>
      </c>
      <c r="G8" s="7"/>
      <c r="H8" s="36"/>
      <c r="I8" s="40"/>
      <c r="J8" s="40"/>
      <c r="K8" s="40"/>
      <c r="L8" s="41"/>
      <c r="M8" s="7"/>
      <c r="N8" s="7"/>
      <c r="O8" s="7"/>
      <c r="P8" s="7"/>
      <c r="Q8" s="7"/>
      <c r="R8" s="7">
        <v>7.2</v>
      </c>
    </row>
    <row r="9" ht="19.9" customHeight="1" spans="1:18">
      <c r="A9" s="20"/>
      <c r="B9" s="20"/>
      <c r="C9" s="20"/>
      <c r="D9" s="17" t="s">
        <v>154</v>
      </c>
      <c r="E9" s="17" t="s">
        <v>155</v>
      </c>
      <c r="F9" s="34">
        <v>4.2</v>
      </c>
      <c r="G9" s="34"/>
      <c r="H9" s="37"/>
      <c r="I9" s="42"/>
      <c r="J9" s="42"/>
      <c r="K9" s="43"/>
      <c r="L9" s="44"/>
      <c r="M9" s="18"/>
      <c r="N9" s="18"/>
      <c r="O9" s="18"/>
      <c r="P9" s="18"/>
      <c r="Q9" s="18"/>
      <c r="R9" s="34">
        <v>4.2</v>
      </c>
    </row>
    <row r="10" ht="19.9" customHeight="1" spans="1:18">
      <c r="A10" s="20"/>
      <c r="B10" s="20"/>
      <c r="C10" s="20"/>
      <c r="D10" s="17" t="s">
        <v>156</v>
      </c>
      <c r="E10" s="17" t="s">
        <v>157</v>
      </c>
      <c r="F10" s="34">
        <v>6.6</v>
      </c>
      <c r="G10" s="34"/>
      <c r="H10" s="37"/>
      <c r="I10" s="42"/>
      <c r="J10" s="42"/>
      <c r="K10" s="43"/>
      <c r="L10" s="44"/>
      <c r="M10" s="18"/>
      <c r="N10" s="18"/>
      <c r="O10" s="18"/>
      <c r="P10" s="18"/>
      <c r="Q10" s="18"/>
      <c r="R10" s="34">
        <v>6.6</v>
      </c>
    </row>
    <row r="11" ht="19.9" customHeight="1" spans="1:18">
      <c r="A11" s="20"/>
      <c r="B11" s="20"/>
      <c r="C11" s="20"/>
      <c r="D11" s="17" t="s">
        <v>158</v>
      </c>
      <c r="E11" s="17" t="s">
        <v>159</v>
      </c>
      <c r="F11" s="34">
        <v>17.97292</v>
      </c>
      <c r="G11" s="34">
        <v>10.41192</v>
      </c>
      <c r="H11" s="37"/>
      <c r="I11" s="42"/>
      <c r="J11" s="43"/>
      <c r="K11" s="43"/>
      <c r="L11" s="44"/>
      <c r="M11" s="18"/>
      <c r="N11" s="18"/>
      <c r="O11" s="18"/>
      <c r="P11" s="18"/>
      <c r="Q11" s="18"/>
      <c r="R11" s="34">
        <v>7.561</v>
      </c>
    </row>
    <row r="12" ht="19.9" customHeight="1" spans="1:18">
      <c r="A12" s="20"/>
      <c r="B12" s="20"/>
      <c r="C12" s="20"/>
      <c r="D12" s="17" t="s">
        <v>160</v>
      </c>
      <c r="E12" s="17" t="s">
        <v>161</v>
      </c>
      <c r="F12" s="34">
        <v>2.7</v>
      </c>
      <c r="G12" s="34"/>
      <c r="H12" s="37"/>
      <c r="I12" s="42"/>
      <c r="J12" s="42"/>
      <c r="K12" s="43"/>
      <c r="L12" s="44"/>
      <c r="M12" s="18"/>
      <c r="N12" s="18"/>
      <c r="O12" s="18"/>
      <c r="P12" s="18"/>
      <c r="Q12" s="18"/>
      <c r="R12" s="34">
        <v>2.7</v>
      </c>
    </row>
    <row r="13" ht="19.9" customHeight="1" spans="1:18">
      <c r="A13" s="20"/>
      <c r="B13" s="20"/>
      <c r="C13" s="20"/>
      <c r="D13" s="17" t="s">
        <v>162</v>
      </c>
      <c r="E13" s="17" t="s">
        <v>163</v>
      </c>
      <c r="F13" s="34">
        <v>6</v>
      </c>
      <c r="G13" s="34"/>
      <c r="H13" s="37"/>
      <c r="I13" s="42"/>
      <c r="J13" s="42"/>
      <c r="K13" s="43"/>
      <c r="L13" s="44"/>
      <c r="M13" s="18"/>
      <c r="N13" s="18"/>
      <c r="O13" s="18"/>
      <c r="P13" s="18"/>
      <c r="Q13" s="18"/>
      <c r="R13" s="34">
        <v>6</v>
      </c>
    </row>
    <row r="14" ht="19.9" customHeight="1" spans="1:18">
      <c r="A14" s="20" t="s">
        <v>208</v>
      </c>
      <c r="B14" s="20" t="s">
        <v>196</v>
      </c>
      <c r="C14" s="20" t="s">
        <v>196</v>
      </c>
      <c r="D14" s="9" t="s">
        <v>385</v>
      </c>
      <c r="E14" s="15" t="s">
        <v>245</v>
      </c>
      <c r="F14" s="10">
        <v>44.67292</v>
      </c>
      <c r="G14" s="18">
        <v>10.41192</v>
      </c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>
        <v>34.261</v>
      </c>
    </row>
    <row r="15" ht="14.3" customHeight="1" spans="1:5">
      <c r="A15" s="12" t="s">
        <v>292</v>
      </c>
      <c r="B15" s="12"/>
      <c r="C15" s="12"/>
      <c r="D15" s="12"/>
      <c r="E15" s="12"/>
    </row>
  </sheetData>
  <mergeCells count="21">
    <mergeCell ref="Q1:R1"/>
    <mergeCell ref="A2:R2"/>
    <mergeCell ref="A3:P3"/>
    <mergeCell ref="Q3:R3"/>
    <mergeCell ref="A4:C4"/>
    <mergeCell ref="A15:E1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7"/>
  <sheetViews>
    <sheetView zoomScale="130" zoomScaleNormal="130" workbookViewId="0">
      <selection activeCell="A3" sqref="A3:R3"/>
    </sheetView>
  </sheetViews>
  <sheetFormatPr defaultColWidth="10" defaultRowHeight="13.5"/>
  <cols>
    <col min="1" max="1" width="3.66666666666667" customWidth="1"/>
    <col min="2" max="2" width="3.93333333333333" customWidth="1"/>
    <col min="3" max="3" width="4.06666666666667" customWidth="1"/>
    <col min="4" max="4" width="7.05833333333333" customWidth="1"/>
    <col min="5" max="5" width="15.875" customWidth="1"/>
    <col min="6" max="6" width="9.63333333333333" customWidth="1"/>
    <col min="7" max="7" width="8.41666666666667" customWidth="1"/>
    <col min="8" max="8" width="9.9" customWidth="1"/>
    <col min="9" max="9" width="7.18333333333333" customWidth="1"/>
    <col min="10" max="10" width="10.8666666666667" customWidth="1"/>
    <col min="11" max="17" width="7.18333333333333" customWidth="1"/>
    <col min="18" max="18" width="8.55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3" t="s">
        <v>403</v>
      </c>
      <c r="T1" s="13"/>
    </row>
    <row r="2" ht="31.65" customHeight="1" spans="1:20">
      <c r="A2" s="2" t="s">
        <v>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1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4" t="s">
        <v>29</v>
      </c>
      <c r="T3" s="14"/>
    </row>
    <row r="4" ht="24.85" customHeight="1" spans="1:20">
      <c r="A4" s="4" t="s">
        <v>165</v>
      </c>
      <c r="B4" s="4"/>
      <c r="C4" s="4"/>
      <c r="D4" s="4" t="s">
        <v>224</v>
      </c>
      <c r="E4" s="4" t="s">
        <v>225</v>
      </c>
      <c r="F4" s="4" t="s">
        <v>387</v>
      </c>
      <c r="G4" s="4" t="s">
        <v>228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231</v>
      </c>
      <c r="S4" s="4"/>
      <c r="T4" s="4"/>
    </row>
    <row r="5" ht="31.65" customHeight="1" spans="1:20">
      <c r="A5" s="4" t="s">
        <v>173</v>
      </c>
      <c r="B5" s="4" t="s">
        <v>174</v>
      </c>
      <c r="C5" s="4" t="s">
        <v>175</v>
      </c>
      <c r="D5" s="4"/>
      <c r="E5" s="4"/>
      <c r="F5" s="4"/>
      <c r="G5" s="4" t="s">
        <v>133</v>
      </c>
      <c r="H5" s="4" t="s">
        <v>404</v>
      </c>
      <c r="I5" s="4" t="s">
        <v>405</v>
      </c>
      <c r="J5" s="4" t="s">
        <v>406</v>
      </c>
      <c r="K5" s="4" t="s">
        <v>407</v>
      </c>
      <c r="L5" s="4" t="s">
        <v>408</v>
      </c>
      <c r="M5" s="4" t="s">
        <v>409</v>
      </c>
      <c r="N5" s="4" t="s">
        <v>410</v>
      </c>
      <c r="O5" s="4" t="s">
        <v>411</v>
      </c>
      <c r="P5" s="4" t="s">
        <v>412</v>
      </c>
      <c r="Q5" s="4" t="s">
        <v>413</v>
      </c>
      <c r="R5" s="4" t="s">
        <v>133</v>
      </c>
      <c r="S5" s="4" t="s">
        <v>323</v>
      </c>
      <c r="T5" s="4" t="s">
        <v>369</v>
      </c>
    </row>
    <row r="6" ht="19.9" customHeight="1" spans="1:20">
      <c r="A6" s="5"/>
      <c r="B6" s="5"/>
      <c r="C6" s="5"/>
      <c r="D6" s="5"/>
      <c r="E6" s="5" t="s">
        <v>133</v>
      </c>
      <c r="F6" s="27">
        <v>214.7166</v>
      </c>
      <c r="G6" s="27">
        <v>150.69836</v>
      </c>
      <c r="H6" s="27">
        <v>111.59836</v>
      </c>
      <c r="I6" s="27">
        <v>0.6</v>
      </c>
      <c r="J6" s="27">
        <v>0.8</v>
      </c>
      <c r="K6" s="27"/>
      <c r="L6" s="27">
        <v>1</v>
      </c>
      <c r="M6" s="27"/>
      <c r="N6" s="27"/>
      <c r="O6" s="27">
        <v>31</v>
      </c>
      <c r="P6" s="27">
        <v>2</v>
      </c>
      <c r="Q6" s="27">
        <v>3.8</v>
      </c>
      <c r="R6" s="27">
        <v>64.01824</v>
      </c>
      <c r="S6" s="27">
        <v>64.01824</v>
      </c>
      <c r="T6" s="27"/>
    </row>
    <row r="7" ht="19.9" customHeight="1" spans="1:20">
      <c r="A7" s="5"/>
      <c r="B7" s="5"/>
      <c r="C7" s="5"/>
      <c r="D7" s="8" t="s">
        <v>151</v>
      </c>
      <c r="E7" s="8" t="s">
        <v>3</v>
      </c>
      <c r="F7" s="27">
        <v>214.7166</v>
      </c>
      <c r="G7" s="27">
        <v>150.69836</v>
      </c>
      <c r="H7" s="27">
        <v>111.59836</v>
      </c>
      <c r="I7" s="27">
        <v>0.6</v>
      </c>
      <c r="J7" s="27">
        <v>0.8</v>
      </c>
      <c r="K7" s="27"/>
      <c r="L7" s="27">
        <v>1</v>
      </c>
      <c r="M7" s="27"/>
      <c r="N7" s="27"/>
      <c r="O7" s="27">
        <v>31</v>
      </c>
      <c r="P7" s="27">
        <v>2</v>
      </c>
      <c r="Q7" s="27">
        <v>3.8</v>
      </c>
      <c r="R7" s="27">
        <v>64.01824</v>
      </c>
      <c r="S7" s="27">
        <v>64.01824</v>
      </c>
      <c r="T7" s="27"/>
    </row>
    <row r="8" ht="19.9" customHeight="1" spans="1:20">
      <c r="A8" s="5"/>
      <c r="B8" s="5"/>
      <c r="C8" s="5"/>
      <c r="D8" s="17" t="s">
        <v>152</v>
      </c>
      <c r="E8" s="17" t="s">
        <v>153</v>
      </c>
      <c r="F8" s="27">
        <v>36.57184</v>
      </c>
      <c r="G8" s="27">
        <f>H8+I8+O8</f>
        <v>22.1</v>
      </c>
      <c r="H8" s="27">
        <v>16</v>
      </c>
      <c r="I8" s="27">
        <v>0.1</v>
      </c>
      <c r="J8" s="27"/>
      <c r="K8" s="27"/>
      <c r="L8" s="27"/>
      <c r="M8" s="27"/>
      <c r="N8" s="27"/>
      <c r="O8" s="27">
        <v>6</v>
      </c>
      <c r="P8" s="27"/>
      <c r="Q8" s="27"/>
      <c r="R8" s="27">
        <v>14.57184</v>
      </c>
      <c r="S8" s="27">
        <v>14.57184</v>
      </c>
      <c r="T8" s="27"/>
    </row>
    <row r="9" ht="19.9" customHeight="1" spans="1:20">
      <c r="A9" s="20"/>
      <c r="B9" s="20"/>
      <c r="C9" s="20"/>
      <c r="D9" s="17" t="s">
        <v>154</v>
      </c>
      <c r="E9" s="17" t="s">
        <v>155</v>
      </c>
      <c r="F9" s="28">
        <v>29.00912</v>
      </c>
      <c r="G9" s="28">
        <v>26.60912</v>
      </c>
      <c r="H9" s="28">
        <v>20.60912</v>
      </c>
      <c r="I9" s="28"/>
      <c r="J9" s="28"/>
      <c r="K9" s="28"/>
      <c r="L9" s="28"/>
      <c r="M9" s="28"/>
      <c r="N9" s="28"/>
      <c r="O9" s="28">
        <v>6</v>
      </c>
      <c r="P9" s="28"/>
      <c r="Q9" s="28"/>
      <c r="R9" s="28">
        <v>2.4</v>
      </c>
      <c r="S9" s="28">
        <v>2.4</v>
      </c>
      <c r="T9" s="28"/>
    </row>
    <row r="10" ht="19.9" customHeight="1" spans="1:20">
      <c r="A10" s="20"/>
      <c r="B10" s="20"/>
      <c r="C10" s="20"/>
      <c r="D10" s="17" t="s">
        <v>156</v>
      </c>
      <c r="E10" s="17" t="s">
        <v>157</v>
      </c>
      <c r="F10" s="28">
        <v>36.90912</v>
      </c>
      <c r="G10" s="28">
        <v>36.90912</v>
      </c>
      <c r="H10" s="28">
        <v>26.60912</v>
      </c>
      <c r="I10" s="28"/>
      <c r="J10" s="28">
        <v>0.3</v>
      </c>
      <c r="K10" s="28"/>
      <c r="L10" s="28">
        <v>1</v>
      </c>
      <c r="M10" s="28"/>
      <c r="N10" s="28"/>
      <c r="O10" s="28">
        <v>6</v>
      </c>
      <c r="P10" s="28">
        <v>2</v>
      </c>
      <c r="Q10" s="28">
        <v>1</v>
      </c>
      <c r="R10" s="28"/>
      <c r="S10" s="28"/>
      <c r="T10" s="28"/>
    </row>
    <row r="11" ht="19.9" customHeight="1" spans="1:20">
      <c r="A11" s="20"/>
      <c r="B11" s="20"/>
      <c r="C11" s="20"/>
      <c r="D11" s="17" t="s">
        <v>158</v>
      </c>
      <c r="E11" s="17" t="s">
        <v>159</v>
      </c>
      <c r="F11" s="28">
        <v>38.4</v>
      </c>
      <c r="G11" s="28">
        <v>37.4</v>
      </c>
      <c r="H11" s="28">
        <v>28.4</v>
      </c>
      <c r="I11" s="28">
        <v>0.5</v>
      </c>
      <c r="J11" s="28">
        <v>0.5</v>
      </c>
      <c r="K11" s="28"/>
      <c r="L11" s="28"/>
      <c r="M11" s="28"/>
      <c r="N11" s="28"/>
      <c r="O11" s="28">
        <v>6</v>
      </c>
      <c r="P11" s="28"/>
      <c r="Q11" s="28">
        <v>2</v>
      </c>
      <c r="R11" s="28">
        <v>1</v>
      </c>
      <c r="S11" s="28">
        <v>1</v>
      </c>
      <c r="T11" s="28"/>
    </row>
    <row r="12" ht="19.9" customHeight="1" spans="1:20">
      <c r="A12" s="20"/>
      <c r="B12" s="20"/>
      <c r="C12" s="20"/>
      <c r="D12" s="17" t="s">
        <v>160</v>
      </c>
      <c r="E12" s="17" t="s">
        <v>161</v>
      </c>
      <c r="F12" s="28">
        <v>27.78012</v>
      </c>
      <c r="G12" s="28">
        <v>27.78012</v>
      </c>
      <c r="H12" s="28">
        <v>19.98012</v>
      </c>
      <c r="I12" s="28"/>
      <c r="J12" s="28"/>
      <c r="K12" s="28"/>
      <c r="L12" s="28"/>
      <c r="M12" s="28"/>
      <c r="N12" s="28"/>
      <c r="O12" s="28">
        <v>7</v>
      </c>
      <c r="P12" s="28"/>
      <c r="Q12" s="28">
        <v>0.8</v>
      </c>
      <c r="R12" s="28"/>
      <c r="S12" s="28"/>
      <c r="T12" s="28"/>
    </row>
    <row r="13" ht="19.9" customHeight="1" spans="1:20">
      <c r="A13" s="20"/>
      <c r="B13" s="20"/>
      <c r="C13" s="20"/>
      <c r="D13" s="17" t="s">
        <v>162</v>
      </c>
      <c r="E13" s="17" t="s">
        <v>163</v>
      </c>
      <c r="F13" s="28">
        <v>46.0464</v>
      </c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>
        <v>46.0464</v>
      </c>
      <c r="S13" s="28">
        <v>46.0464</v>
      </c>
      <c r="T13" s="28"/>
    </row>
    <row r="14" ht="19.9" customHeight="1" spans="1:20">
      <c r="A14" s="20" t="s">
        <v>208</v>
      </c>
      <c r="B14" s="20" t="s">
        <v>196</v>
      </c>
      <c r="C14" s="20" t="s">
        <v>196</v>
      </c>
      <c r="D14" s="9" t="s">
        <v>385</v>
      </c>
      <c r="E14" s="15" t="s">
        <v>245</v>
      </c>
      <c r="F14" s="10">
        <v>214.7166</v>
      </c>
      <c r="G14" s="18">
        <v>150.8</v>
      </c>
      <c r="H14" s="18">
        <v>111.59836</v>
      </c>
      <c r="I14" s="18">
        <v>0.6</v>
      </c>
      <c r="J14" s="18">
        <v>0.8</v>
      </c>
      <c r="K14" s="18"/>
      <c r="L14" s="18">
        <v>1</v>
      </c>
      <c r="M14" s="18"/>
      <c r="N14" s="18"/>
      <c r="O14" s="18">
        <v>31</v>
      </c>
      <c r="P14" s="18">
        <v>2</v>
      </c>
      <c r="Q14" s="18">
        <v>3.8</v>
      </c>
      <c r="R14" s="18">
        <v>64.01824</v>
      </c>
      <c r="S14" s="18">
        <v>64.01824</v>
      </c>
      <c r="T14" s="18"/>
    </row>
    <row r="15" ht="19.9" customHeight="1" spans="1:6">
      <c r="A15" s="12" t="s">
        <v>292</v>
      </c>
      <c r="B15" s="12"/>
      <c r="C15" s="12"/>
      <c r="D15" s="12"/>
      <c r="E15" s="12"/>
      <c r="F15" s="12"/>
    </row>
    <row r="17" spans="8:11">
      <c r="H17" s="29"/>
      <c r="J17" s="30"/>
      <c r="K17" s="30"/>
    </row>
    <row r="18" spans="10:11">
      <c r="J18" s="30"/>
      <c r="K18" s="30"/>
    </row>
    <row r="19" spans="10:11">
      <c r="J19" s="31"/>
      <c r="K19" s="30"/>
    </row>
    <row r="20" spans="10:11">
      <c r="J20" s="32"/>
      <c r="K20" s="30"/>
    </row>
    <row r="21" spans="10:11">
      <c r="J21" s="32"/>
      <c r="K21" s="30"/>
    </row>
    <row r="22" spans="10:11">
      <c r="J22" s="32"/>
      <c r="K22" s="30"/>
    </row>
    <row r="23" spans="10:11">
      <c r="J23" s="32"/>
      <c r="K23" s="30"/>
    </row>
    <row r="24" spans="10:11">
      <c r="J24" s="32"/>
      <c r="K24" s="30"/>
    </row>
    <row r="25" spans="10:11">
      <c r="J25" s="33"/>
      <c r="K25" s="30"/>
    </row>
    <row r="26" spans="10:11">
      <c r="J26" s="30"/>
      <c r="K26" s="30"/>
    </row>
    <row r="27" spans="10:11">
      <c r="J27" s="30"/>
      <c r="K27" s="30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5:F15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5"/>
  <sheetViews>
    <sheetView zoomScale="130" zoomScaleNormal="130" workbookViewId="0">
      <selection activeCell="A3" sqref="A3:AE3"/>
    </sheetView>
  </sheetViews>
  <sheetFormatPr defaultColWidth="10" defaultRowHeight="13.5"/>
  <cols>
    <col min="1" max="1" width="4.475" customWidth="1"/>
    <col min="2" max="3" width="4.61666666666667" customWidth="1"/>
    <col min="4" max="4" width="10.175" customWidth="1"/>
    <col min="5" max="5" width="18.1833333333333" customWidth="1"/>
    <col min="6" max="6" width="10.7166666666667" customWidth="1"/>
    <col min="7" max="33" width="7.18333333333333" customWidth="1"/>
    <col min="34" max="34" width="9.76666666666667" customWidth="1"/>
  </cols>
  <sheetData>
    <row r="1" ht="12.05" customHeight="1" spans="1:33">
      <c r="A1" s="1"/>
      <c r="F1" s="1"/>
      <c r="AF1" s="13" t="s">
        <v>414</v>
      </c>
      <c r="AG1" s="13"/>
    </row>
    <row r="2" ht="38.4" customHeight="1" spans="1:33">
      <c r="A2" s="2" t="s">
        <v>19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17.3" customHeight="1" spans="1:33">
      <c r="A3" s="3" t="s">
        <v>415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14" t="s">
        <v>29</v>
      </c>
      <c r="AG3" s="14"/>
    </row>
    <row r="4" ht="21.85" customHeight="1" spans="1:33">
      <c r="A4" s="4" t="s">
        <v>165</v>
      </c>
      <c r="B4" s="4"/>
      <c r="C4" s="4"/>
      <c r="D4" s="4" t="s">
        <v>224</v>
      </c>
      <c r="E4" s="4" t="s">
        <v>225</v>
      </c>
      <c r="F4" s="4" t="s">
        <v>416</v>
      </c>
      <c r="G4" s="4" t="s">
        <v>417</v>
      </c>
      <c r="H4" s="4" t="s">
        <v>418</v>
      </c>
      <c r="I4" s="4" t="s">
        <v>419</v>
      </c>
      <c r="J4" s="4" t="s">
        <v>420</v>
      </c>
      <c r="K4" s="4" t="s">
        <v>421</v>
      </c>
      <c r="L4" s="4" t="s">
        <v>422</v>
      </c>
      <c r="M4" s="4" t="s">
        <v>423</v>
      </c>
      <c r="N4" s="4" t="s">
        <v>424</v>
      </c>
      <c r="O4" s="4" t="s">
        <v>425</v>
      </c>
      <c r="P4" s="4" t="s">
        <v>426</v>
      </c>
      <c r="Q4" s="4" t="s">
        <v>410</v>
      </c>
      <c r="R4" s="4" t="s">
        <v>412</v>
      </c>
      <c r="S4" s="4" t="s">
        <v>427</v>
      </c>
      <c r="T4" s="4" t="s">
        <v>405</v>
      </c>
      <c r="U4" s="4" t="s">
        <v>406</v>
      </c>
      <c r="V4" s="4" t="s">
        <v>409</v>
      </c>
      <c r="W4" s="4" t="s">
        <v>428</v>
      </c>
      <c r="X4" s="4" t="s">
        <v>429</v>
      </c>
      <c r="Y4" s="4" t="s">
        <v>430</v>
      </c>
      <c r="Z4" s="4" t="s">
        <v>431</v>
      </c>
      <c r="AA4" s="4" t="s">
        <v>408</v>
      </c>
      <c r="AB4" s="4" t="s">
        <v>432</v>
      </c>
      <c r="AC4" s="4" t="s">
        <v>433</v>
      </c>
      <c r="AD4" s="4" t="s">
        <v>411</v>
      </c>
      <c r="AE4" s="4" t="s">
        <v>434</v>
      </c>
      <c r="AF4" s="4" t="s">
        <v>435</v>
      </c>
      <c r="AG4" s="4" t="s">
        <v>413</v>
      </c>
    </row>
    <row r="5" ht="18.8" customHeight="1" spans="1:33">
      <c r="A5" s="4" t="s">
        <v>173</v>
      </c>
      <c r="B5" s="4" t="s">
        <v>174</v>
      </c>
      <c r="C5" s="4" t="s">
        <v>175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6"/>
      <c r="B6" s="26"/>
      <c r="C6" s="26"/>
      <c r="D6" s="15"/>
      <c r="E6" s="15" t="s">
        <v>133</v>
      </c>
      <c r="F6" s="27">
        <v>214.7166</v>
      </c>
      <c r="G6" s="27">
        <v>32.70526</v>
      </c>
      <c r="H6" s="27">
        <v>7.8395</v>
      </c>
      <c r="I6" s="27"/>
      <c r="J6" s="27">
        <v>0.1</v>
      </c>
      <c r="K6" s="27">
        <v>1.9</v>
      </c>
      <c r="L6" s="27">
        <v>21</v>
      </c>
      <c r="M6" s="27">
        <v>4</v>
      </c>
      <c r="N6" s="27">
        <v>0.3</v>
      </c>
      <c r="O6" s="27"/>
      <c r="P6" s="27">
        <v>9.63184</v>
      </c>
      <c r="Q6" s="27"/>
      <c r="R6" s="27">
        <v>2.9</v>
      </c>
      <c r="S6" s="27"/>
      <c r="T6" s="27">
        <v>0.6</v>
      </c>
      <c r="U6" s="27">
        <v>2</v>
      </c>
      <c r="V6" s="27">
        <v>0.1</v>
      </c>
      <c r="W6" s="27"/>
      <c r="X6" s="27"/>
      <c r="Y6" s="27"/>
      <c r="Z6" s="27">
        <v>9.4</v>
      </c>
      <c r="AA6" s="27"/>
      <c r="AB6" s="27">
        <v>76</v>
      </c>
      <c r="AC6" s="27">
        <v>0.04</v>
      </c>
      <c r="AD6" s="27">
        <v>37</v>
      </c>
      <c r="AE6" s="27">
        <v>0.1</v>
      </c>
      <c r="AF6" s="27">
        <v>0.2</v>
      </c>
      <c r="AG6" s="27">
        <v>8.9</v>
      </c>
    </row>
    <row r="7" ht="19.9" customHeight="1" spans="1:33">
      <c r="A7" s="5"/>
      <c r="B7" s="5"/>
      <c r="C7" s="5"/>
      <c r="D7" s="8" t="s">
        <v>151</v>
      </c>
      <c r="E7" s="8" t="s">
        <v>3</v>
      </c>
      <c r="F7" s="27">
        <v>214.7166</v>
      </c>
      <c r="G7" s="27">
        <v>32.70526</v>
      </c>
      <c r="H7" s="27">
        <v>7.8395</v>
      </c>
      <c r="I7" s="27"/>
      <c r="J7" s="27">
        <v>0.1</v>
      </c>
      <c r="K7" s="27">
        <v>1.9</v>
      </c>
      <c r="L7" s="27">
        <v>21</v>
      </c>
      <c r="M7" s="27">
        <v>4</v>
      </c>
      <c r="N7" s="27">
        <v>0.3</v>
      </c>
      <c r="O7" s="27"/>
      <c r="P7" s="27">
        <v>9.63184</v>
      </c>
      <c r="Q7" s="27"/>
      <c r="R7" s="27">
        <v>2.9</v>
      </c>
      <c r="S7" s="27"/>
      <c r="T7" s="27">
        <v>0.6</v>
      </c>
      <c r="U7" s="27">
        <v>2</v>
      </c>
      <c r="V7" s="27">
        <v>0.1</v>
      </c>
      <c r="W7" s="27"/>
      <c r="X7" s="27"/>
      <c r="Y7" s="27"/>
      <c r="Z7" s="27">
        <v>9.4</v>
      </c>
      <c r="AA7" s="27"/>
      <c r="AB7" s="27">
        <v>76</v>
      </c>
      <c r="AC7" s="27">
        <v>0.04</v>
      </c>
      <c r="AD7" s="27">
        <v>37</v>
      </c>
      <c r="AE7" s="27">
        <v>0.1</v>
      </c>
      <c r="AF7" s="27">
        <v>0.2</v>
      </c>
      <c r="AG7" s="27">
        <v>8.9</v>
      </c>
    </row>
    <row r="8" ht="19.9" customHeight="1" spans="1:33">
      <c r="A8" s="5"/>
      <c r="B8" s="5"/>
      <c r="C8" s="5"/>
      <c r="D8" s="17" t="s">
        <v>152</v>
      </c>
      <c r="E8" s="17" t="s">
        <v>153</v>
      </c>
      <c r="F8" s="27">
        <v>36.57184</v>
      </c>
      <c r="G8" s="27">
        <v>1</v>
      </c>
      <c r="H8" s="27">
        <v>1</v>
      </c>
      <c r="I8" s="27"/>
      <c r="J8" s="27">
        <v>0.1</v>
      </c>
      <c r="K8" s="27">
        <v>0.3</v>
      </c>
      <c r="L8" s="27">
        <v>4</v>
      </c>
      <c r="M8" s="27">
        <v>3</v>
      </c>
      <c r="N8" s="27"/>
      <c r="O8" s="27"/>
      <c r="P8" s="27">
        <v>1.03184</v>
      </c>
      <c r="Q8" s="27"/>
      <c r="R8" s="27">
        <v>0.5</v>
      </c>
      <c r="S8" s="27"/>
      <c r="T8" s="27">
        <v>0.1</v>
      </c>
      <c r="U8" s="27">
        <v>1.2</v>
      </c>
      <c r="V8" s="27">
        <v>0.1</v>
      </c>
      <c r="W8" s="27"/>
      <c r="X8" s="27"/>
      <c r="Y8" s="27"/>
      <c r="Z8" s="27">
        <v>1</v>
      </c>
      <c r="AA8" s="27"/>
      <c r="AB8" s="27">
        <v>16</v>
      </c>
      <c r="AC8" s="27">
        <v>0.04</v>
      </c>
      <c r="AD8" s="27">
        <v>6</v>
      </c>
      <c r="AE8" s="27">
        <v>0.1</v>
      </c>
      <c r="AF8" s="27"/>
      <c r="AG8" s="27">
        <v>1.1</v>
      </c>
    </row>
    <row r="9" ht="19.9" customHeight="1" spans="1:33">
      <c r="A9" s="20"/>
      <c r="B9" s="20"/>
      <c r="C9" s="20"/>
      <c r="D9" s="17" t="s">
        <v>154</v>
      </c>
      <c r="E9" s="17" t="s">
        <v>155</v>
      </c>
      <c r="F9" s="28">
        <v>29.00912</v>
      </c>
      <c r="G9" s="28">
        <v>6.00912</v>
      </c>
      <c r="H9" s="28"/>
      <c r="I9" s="28"/>
      <c r="J9" s="28"/>
      <c r="K9" s="28"/>
      <c r="L9" s="28">
        <v>3</v>
      </c>
      <c r="M9" s="28"/>
      <c r="N9" s="28"/>
      <c r="O9" s="28"/>
      <c r="P9" s="28">
        <v>1.6</v>
      </c>
      <c r="Q9" s="28"/>
      <c r="R9" s="28"/>
      <c r="S9" s="28"/>
      <c r="T9" s="28"/>
      <c r="U9" s="28"/>
      <c r="V9" s="28"/>
      <c r="W9" s="28"/>
      <c r="X9" s="28"/>
      <c r="Y9" s="28"/>
      <c r="Z9" s="28">
        <v>2.4</v>
      </c>
      <c r="AA9" s="28"/>
      <c r="AB9" s="28">
        <v>10</v>
      </c>
      <c r="AC9" s="28"/>
      <c r="AD9" s="28">
        <v>6</v>
      </c>
      <c r="AE9" s="28"/>
      <c r="AF9" s="28"/>
      <c r="AG9" s="28"/>
    </row>
    <row r="10" ht="19.9" customHeight="1" spans="1:33">
      <c r="A10" s="20"/>
      <c r="B10" s="20"/>
      <c r="C10" s="20"/>
      <c r="D10" s="17" t="s">
        <v>156</v>
      </c>
      <c r="E10" s="17" t="s">
        <v>157</v>
      </c>
      <c r="F10" s="28">
        <v>36.90912</v>
      </c>
      <c r="G10" s="28">
        <v>4.50912</v>
      </c>
      <c r="H10" s="28">
        <v>3</v>
      </c>
      <c r="I10" s="28"/>
      <c r="J10" s="28"/>
      <c r="K10" s="28">
        <v>0.6</v>
      </c>
      <c r="L10" s="28">
        <v>4</v>
      </c>
      <c r="M10" s="28">
        <v>0.5</v>
      </c>
      <c r="N10" s="28"/>
      <c r="O10" s="28"/>
      <c r="P10" s="28">
        <v>2</v>
      </c>
      <c r="Q10" s="28"/>
      <c r="R10" s="28">
        <v>2</v>
      </c>
      <c r="S10" s="28"/>
      <c r="T10" s="28"/>
      <c r="U10" s="28">
        <v>0.3</v>
      </c>
      <c r="V10" s="28"/>
      <c r="W10" s="28"/>
      <c r="X10" s="28"/>
      <c r="Y10" s="28"/>
      <c r="Z10" s="28">
        <v>1</v>
      </c>
      <c r="AA10" s="28"/>
      <c r="AB10" s="28">
        <v>12</v>
      </c>
      <c r="AC10" s="28"/>
      <c r="AD10" s="28">
        <v>6</v>
      </c>
      <c r="AE10" s="28"/>
      <c r="AF10" s="28"/>
      <c r="AG10" s="28">
        <v>1</v>
      </c>
    </row>
    <row r="11" ht="19.9" customHeight="1" spans="1:33">
      <c r="A11" s="20"/>
      <c r="B11" s="20"/>
      <c r="C11" s="20"/>
      <c r="D11" s="17" t="s">
        <v>158</v>
      </c>
      <c r="E11" s="17" t="s">
        <v>159</v>
      </c>
      <c r="F11" s="28">
        <v>38.4</v>
      </c>
      <c r="G11" s="28">
        <v>8.4</v>
      </c>
      <c r="H11" s="28"/>
      <c r="I11" s="28"/>
      <c r="J11" s="28"/>
      <c r="K11" s="28">
        <v>0.5</v>
      </c>
      <c r="L11" s="28">
        <v>4</v>
      </c>
      <c r="M11" s="28">
        <v>0.5</v>
      </c>
      <c r="N11" s="28"/>
      <c r="O11" s="28"/>
      <c r="P11" s="28"/>
      <c r="Q11" s="28"/>
      <c r="R11" s="28"/>
      <c r="S11" s="28"/>
      <c r="T11" s="28">
        <v>0.5</v>
      </c>
      <c r="U11" s="28">
        <v>0.5</v>
      </c>
      <c r="V11" s="28"/>
      <c r="W11" s="28"/>
      <c r="X11" s="28"/>
      <c r="Y11" s="28"/>
      <c r="Z11" s="28">
        <v>1</v>
      </c>
      <c r="AA11" s="28"/>
      <c r="AB11" s="28">
        <v>15</v>
      </c>
      <c r="AC11" s="28"/>
      <c r="AD11" s="28">
        <v>6</v>
      </c>
      <c r="AE11" s="28"/>
      <c r="AF11" s="28"/>
      <c r="AG11" s="28">
        <v>2</v>
      </c>
    </row>
    <row r="12" ht="19.9" customHeight="1" spans="1:33">
      <c r="A12" s="20"/>
      <c r="B12" s="20"/>
      <c r="C12" s="20"/>
      <c r="D12" s="17" t="s">
        <v>160</v>
      </c>
      <c r="E12" s="17" t="s">
        <v>161</v>
      </c>
      <c r="F12" s="28">
        <v>27.78012</v>
      </c>
      <c r="G12" s="28">
        <v>3.98012</v>
      </c>
      <c r="H12" s="28"/>
      <c r="I12" s="28"/>
      <c r="J12" s="28"/>
      <c r="K12" s="28"/>
      <c r="L12" s="28">
        <v>3</v>
      </c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>
        <v>13</v>
      </c>
      <c r="AC12" s="28"/>
      <c r="AD12" s="28">
        <v>7</v>
      </c>
      <c r="AE12" s="28"/>
      <c r="AF12" s="28"/>
      <c r="AG12" s="18"/>
    </row>
    <row r="13" ht="19.9" customHeight="1" spans="1:33">
      <c r="A13" s="20"/>
      <c r="B13" s="20"/>
      <c r="C13" s="20"/>
      <c r="D13" s="17" t="s">
        <v>162</v>
      </c>
      <c r="E13" s="17" t="s">
        <v>163</v>
      </c>
      <c r="F13" s="28">
        <v>46.0464</v>
      </c>
      <c r="G13" s="28">
        <v>8.8069</v>
      </c>
      <c r="H13" s="28">
        <v>3.8395</v>
      </c>
      <c r="I13" s="28"/>
      <c r="J13" s="28"/>
      <c r="K13" s="28">
        <v>0.5</v>
      </c>
      <c r="L13" s="28">
        <v>3</v>
      </c>
      <c r="M13" s="28"/>
      <c r="N13" s="28">
        <v>0.3</v>
      </c>
      <c r="O13" s="28"/>
      <c r="P13" s="28">
        <v>5</v>
      </c>
      <c r="Q13" s="28"/>
      <c r="R13" s="28">
        <v>0.4</v>
      </c>
      <c r="S13" s="28"/>
      <c r="T13" s="28"/>
      <c r="U13" s="28"/>
      <c r="V13" s="28"/>
      <c r="W13" s="28"/>
      <c r="X13" s="28"/>
      <c r="Y13" s="28"/>
      <c r="Z13" s="28">
        <v>4</v>
      </c>
      <c r="AA13" s="28"/>
      <c r="AB13" s="28">
        <v>10</v>
      </c>
      <c r="AC13" s="28"/>
      <c r="AD13" s="28">
        <v>6</v>
      </c>
      <c r="AE13" s="28"/>
      <c r="AF13" s="28">
        <v>0.2</v>
      </c>
      <c r="AG13" s="28">
        <v>4</v>
      </c>
    </row>
    <row r="14" ht="19.9" customHeight="1" spans="1:33">
      <c r="A14" s="20" t="s">
        <v>208</v>
      </c>
      <c r="B14" s="20" t="s">
        <v>196</v>
      </c>
      <c r="C14" s="20" t="s">
        <v>196</v>
      </c>
      <c r="D14" s="9">
        <v>701</v>
      </c>
      <c r="E14" s="15" t="s">
        <v>245</v>
      </c>
      <c r="F14" s="18">
        <v>214.7166</v>
      </c>
      <c r="G14" s="18">
        <v>32.70526</v>
      </c>
      <c r="H14" s="18">
        <v>7.8395</v>
      </c>
      <c r="I14" s="18"/>
      <c r="J14" s="18">
        <v>0.1</v>
      </c>
      <c r="K14" s="18">
        <v>1.9</v>
      </c>
      <c r="L14" s="18">
        <v>21</v>
      </c>
      <c r="M14" s="18">
        <v>4</v>
      </c>
      <c r="N14" s="18">
        <v>0.3</v>
      </c>
      <c r="O14" s="18"/>
      <c r="P14" s="18">
        <v>9.63184</v>
      </c>
      <c r="Q14" s="18"/>
      <c r="R14" s="18">
        <v>2.9</v>
      </c>
      <c r="S14" s="18"/>
      <c r="T14" s="18">
        <v>0.6</v>
      </c>
      <c r="U14" s="18">
        <v>2</v>
      </c>
      <c r="V14" s="18">
        <v>0.1</v>
      </c>
      <c r="W14" s="18"/>
      <c r="X14" s="18"/>
      <c r="Y14" s="18"/>
      <c r="Z14" s="18">
        <v>9.4</v>
      </c>
      <c r="AA14" s="18"/>
      <c r="AB14" s="18">
        <v>76</v>
      </c>
      <c r="AC14" s="18">
        <v>0.04</v>
      </c>
      <c r="AD14" s="18">
        <v>37</v>
      </c>
      <c r="AE14" s="18">
        <v>0.1</v>
      </c>
      <c r="AF14" s="18">
        <v>0.2</v>
      </c>
      <c r="AG14" s="18">
        <v>8.9</v>
      </c>
    </row>
    <row r="15" ht="14.3" customHeight="1" spans="1:5">
      <c r="A15" s="12" t="s">
        <v>292</v>
      </c>
      <c r="B15" s="12"/>
      <c r="C15" s="12"/>
      <c r="D15" s="12"/>
      <c r="E15" s="12"/>
    </row>
  </sheetData>
  <mergeCells count="36">
    <mergeCell ref="AF1:AG1"/>
    <mergeCell ref="A2:AG2"/>
    <mergeCell ref="A3:AE3"/>
    <mergeCell ref="AF3:AG3"/>
    <mergeCell ref="A4:C4"/>
    <mergeCell ref="A15:E1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zoomScale="160" zoomScaleNormal="160" workbookViewId="0">
      <selection activeCell="A3" sqref="A3:G3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20.7583333333333" customWidth="1"/>
    <col min="4" max="4" width="12.35" customWidth="1"/>
    <col min="5" max="5" width="10.3166666666667" customWidth="1"/>
    <col min="6" max="6" width="14.1166666666667" customWidth="1"/>
    <col min="7" max="8" width="13.7" customWidth="1"/>
  </cols>
  <sheetData>
    <row r="1" ht="14.3" customHeight="1" spans="1:8">
      <c r="A1" s="1"/>
      <c r="G1" s="13" t="s">
        <v>436</v>
      </c>
      <c r="H1" s="13"/>
    </row>
    <row r="2" ht="29.35" customHeight="1" spans="1:8">
      <c r="A2" s="2" t="s">
        <v>20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28</v>
      </c>
      <c r="B3" s="3"/>
      <c r="C3" s="3"/>
      <c r="D3" s="3"/>
      <c r="E3" s="3"/>
      <c r="F3" s="3"/>
      <c r="G3" s="3"/>
      <c r="H3" s="14" t="s">
        <v>29</v>
      </c>
    </row>
    <row r="4" ht="20.35" customHeight="1" spans="1:8">
      <c r="A4" s="4" t="s">
        <v>437</v>
      </c>
      <c r="B4" s="4" t="s">
        <v>438</v>
      </c>
      <c r="C4" s="4" t="s">
        <v>439</v>
      </c>
      <c r="D4" s="4" t="s">
        <v>440</v>
      </c>
      <c r="E4" s="4" t="s">
        <v>441</v>
      </c>
      <c r="F4" s="4"/>
      <c r="G4" s="4"/>
      <c r="H4" s="4" t="s">
        <v>442</v>
      </c>
    </row>
    <row r="5" ht="22.6" customHeight="1" spans="1:8">
      <c r="A5" s="4"/>
      <c r="B5" s="4"/>
      <c r="C5" s="4"/>
      <c r="D5" s="4"/>
      <c r="E5" s="4" t="s">
        <v>135</v>
      </c>
      <c r="F5" s="4" t="s">
        <v>443</v>
      </c>
      <c r="G5" s="4" t="s">
        <v>444</v>
      </c>
      <c r="H5" s="4"/>
    </row>
    <row r="6" ht="19.9" customHeight="1" spans="1:8">
      <c r="A6" s="5"/>
      <c r="B6" s="5" t="s">
        <v>133</v>
      </c>
      <c r="C6" s="7">
        <v>45.1</v>
      </c>
      <c r="D6" s="7"/>
      <c r="E6" s="7">
        <v>45</v>
      </c>
      <c r="F6" s="7">
        <v>8</v>
      </c>
      <c r="G6" s="7">
        <v>37</v>
      </c>
      <c r="H6" s="7">
        <v>0.1</v>
      </c>
    </row>
    <row r="7" ht="19.9" customHeight="1" spans="1:8">
      <c r="A7" s="8" t="s">
        <v>151</v>
      </c>
      <c r="B7" s="8" t="s">
        <v>3</v>
      </c>
      <c r="C7" s="7">
        <v>45.1</v>
      </c>
      <c r="D7" s="7"/>
      <c r="E7" s="7">
        <v>45</v>
      </c>
      <c r="F7" s="7">
        <v>8</v>
      </c>
      <c r="G7" s="7">
        <v>37</v>
      </c>
      <c r="H7" s="7">
        <v>0.1</v>
      </c>
    </row>
    <row r="8" ht="19.9" customHeight="1" spans="1:8">
      <c r="A8" s="9" t="s">
        <v>152</v>
      </c>
      <c r="B8" s="9" t="s">
        <v>153</v>
      </c>
      <c r="C8" s="18">
        <v>6.1</v>
      </c>
      <c r="D8" s="18"/>
      <c r="E8" s="10">
        <v>6</v>
      </c>
      <c r="F8" s="18"/>
      <c r="G8" s="18">
        <v>6</v>
      </c>
      <c r="H8" s="18">
        <v>0.1</v>
      </c>
    </row>
    <row r="9" ht="14.3" customHeight="1" spans="1:8">
      <c r="A9" s="9" t="s">
        <v>154</v>
      </c>
      <c r="B9" s="9" t="s">
        <v>155</v>
      </c>
      <c r="C9" s="23">
        <v>6</v>
      </c>
      <c r="D9" s="23"/>
      <c r="E9" s="11">
        <v>6</v>
      </c>
      <c r="F9" s="23"/>
      <c r="G9" s="23">
        <v>6</v>
      </c>
      <c r="H9" s="23"/>
    </row>
    <row r="10" ht="14.3" customHeight="1" spans="1:8">
      <c r="A10" s="9" t="s">
        <v>156</v>
      </c>
      <c r="B10" s="9" t="s">
        <v>157</v>
      </c>
      <c r="C10" s="23">
        <v>6</v>
      </c>
      <c r="D10" s="23"/>
      <c r="E10" s="11">
        <v>6</v>
      </c>
      <c r="F10" s="23"/>
      <c r="G10" s="23">
        <v>6</v>
      </c>
      <c r="H10" s="23"/>
    </row>
    <row r="11" ht="14.3" customHeight="1" spans="1:8">
      <c r="A11" s="9" t="s">
        <v>158</v>
      </c>
      <c r="B11" s="9" t="s">
        <v>159</v>
      </c>
      <c r="C11" s="23">
        <v>6</v>
      </c>
      <c r="D11" s="23"/>
      <c r="E11" s="11">
        <v>6</v>
      </c>
      <c r="F11" s="23"/>
      <c r="G11" s="23">
        <v>6</v>
      </c>
      <c r="H11" s="23"/>
    </row>
    <row r="12" ht="14.3" customHeight="1" spans="1:8">
      <c r="A12" s="9" t="s">
        <v>160</v>
      </c>
      <c r="B12" s="9" t="s">
        <v>161</v>
      </c>
      <c r="C12" s="23">
        <v>15</v>
      </c>
      <c r="D12" s="23"/>
      <c r="E12" s="11">
        <v>15</v>
      </c>
      <c r="F12" s="23">
        <v>8</v>
      </c>
      <c r="G12" s="23">
        <v>7</v>
      </c>
      <c r="H12" s="23"/>
    </row>
    <row r="13" ht="14.3" customHeight="1" spans="1:8">
      <c r="A13" s="24" t="s">
        <v>162</v>
      </c>
      <c r="B13" s="24" t="s">
        <v>163</v>
      </c>
      <c r="C13" s="23">
        <v>6</v>
      </c>
      <c r="D13" s="23"/>
      <c r="E13" s="11">
        <v>6</v>
      </c>
      <c r="F13" s="23"/>
      <c r="G13" s="23">
        <v>6</v>
      </c>
      <c r="H13" s="23"/>
    </row>
    <row r="14" ht="14.3" customHeight="1" spans="1:3">
      <c r="A14" s="25" t="s">
        <v>292</v>
      </c>
      <c r="B14" s="25"/>
      <c r="C14" s="25"/>
    </row>
  </sheetData>
  <mergeCells count="10">
    <mergeCell ref="G1:H1"/>
    <mergeCell ref="A2:H2"/>
    <mergeCell ref="A3:G3"/>
    <mergeCell ref="E4:G4"/>
    <mergeCell ref="A14:C1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4" customWidth="1"/>
    <col min="2" max="2" width="24.8333333333333" customWidth="1"/>
    <col min="3" max="3" width="16.15" customWidth="1"/>
    <col min="4" max="4" width="12.8916666666667" customWidth="1"/>
    <col min="5" max="5" width="12.75" customWidth="1"/>
    <col min="6" max="6" width="13.8416666666667" customWidth="1"/>
    <col min="7" max="7" width="14.1166666666667" customWidth="1"/>
    <col min="8" max="8" width="16.2833333333333" customWidth="1"/>
  </cols>
  <sheetData>
    <row r="1" ht="14.3" customHeight="1" spans="1:8">
      <c r="A1" s="1"/>
      <c r="G1" s="13" t="s">
        <v>445</v>
      </c>
      <c r="H1" s="13"/>
    </row>
    <row r="2" ht="33.9" customHeight="1" spans="1:8">
      <c r="A2" s="2" t="s">
        <v>21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28</v>
      </c>
      <c r="B3" s="3"/>
      <c r="C3" s="3"/>
      <c r="D3" s="3"/>
      <c r="E3" s="3"/>
      <c r="F3" s="3"/>
      <c r="G3" s="3"/>
      <c r="H3" s="14" t="s">
        <v>29</v>
      </c>
    </row>
    <row r="4" ht="20.35" customHeight="1" spans="1:8">
      <c r="A4" s="4" t="s">
        <v>166</v>
      </c>
      <c r="B4" s="4" t="s">
        <v>167</v>
      </c>
      <c r="C4" s="4" t="s">
        <v>133</v>
      </c>
      <c r="D4" s="4" t="s">
        <v>446</v>
      </c>
      <c r="E4" s="4"/>
      <c r="F4" s="4"/>
      <c r="G4" s="4"/>
      <c r="H4" s="4" t="s">
        <v>169</v>
      </c>
    </row>
    <row r="5" ht="17.3" customHeight="1" spans="1:8">
      <c r="A5" s="4"/>
      <c r="B5" s="4"/>
      <c r="C5" s="4"/>
      <c r="D5" s="4" t="s">
        <v>135</v>
      </c>
      <c r="E5" s="4" t="s">
        <v>270</v>
      </c>
      <c r="F5" s="4"/>
      <c r="G5" s="4" t="s">
        <v>271</v>
      </c>
      <c r="H5" s="4"/>
    </row>
    <row r="6" ht="24.1" customHeight="1" spans="1:8">
      <c r="A6" s="4"/>
      <c r="B6" s="4"/>
      <c r="C6" s="4"/>
      <c r="D6" s="4"/>
      <c r="E6" s="4" t="s">
        <v>249</v>
      </c>
      <c r="F6" s="4" t="s">
        <v>235</v>
      </c>
      <c r="G6" s="4"/>
      <c r="H6" s="4"/>
    </row>
    <row r="7" ht="19.9" customHeight="1" spans="1:8">
      <c r="A7" s="5"/>
      <c r="B7" s="6" t="s">
        <v>133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/>
      <c r="D8" s="7"/>
      <c r="E8" s="7"/>
      <c r="F8" s="7"/>
      <c r="G8" s="7"/>
      <c r="H8" s="7"/>
    </row>
    <row r="9" ht="19.9" customHeight="1" spans="1:8">
      <c r="A9" s="17"/>
      <c r="B9" s="17"/>
      <c r="C9" s="7"/>
      <c r="D9" s="7"/>
      <c r="E9" s="7"/>
      <c r="F9" s="7"/>
      <c r="G9" s="7"/>
      <c r="H9" s="7"/>
    </row>
    <row r="10" ht="19.9" customHeight="1" spans="1:8">
      <c r="A10" s="17"/>
      <c r="B10" s="17"/>
      <c r="C10" s="7"/>
      <c r="D10" s="7"/>
      <c r="E10" s="7"/>
      <c r="F10" s="7"/>
      <c r="G10" s="7"/>
      <c r="H10" s="7"/>
    </row>
    <row r="11" ht="19.9" customHeight="1" spans="1:8">
      <c r="A11" s="17"/>
      <c r="B11" s="17"/>
      <c r="C11" s="7"/>
      <c r="D11" s="7"/>
      <c r="E11" s="7"/>
      <c r="F11" s="7"/>
      <c r="G11" s="7"/>
      <c r="H11" s="7"/>
    </row>
    <row r="12" ht="19.9" customHeight="1" spans="1:8">
      <c r="A12" s="9"/>
      <c r="B12" s="9"/>
      <c r="C12" s="10"/>
      <c r="D12" s="10"/>
      <c r="E12" s="18"/>
      <c r="F12" s="18"/>
      <c r="G12" s="18"/>
      <c r="H12" s="18"/>
    </row>
    <row r="13" ht="14.3" customHeight="1" spans="1:3">
      <c r="A13" s="12" t="s">
        <v>292</v>
      </c>
      <c r="B13" s="12"/>
      <c r="C13" s="12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4.475" customWidth="1"/>
    <col min="2" max="2" width="4.75" customWidth="1"/>
    <col min="3" max="3" width="5.01666666666667" customWidth="1"/>
    <col min="4" max="4" width="6.65" customWidth="1"/>
    <col min="5" max="5" width="16.4166666666667" customWidth="1"/>
    <col min="6" max="6" width="11.8083333333333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3" t="s">
        <v>447</v>
      </c>
      <c r="T1" s="13"/>
    </row>
    <row r="2" ht="41.45" customHeight="1" spans="1:17">
      <c r="A2" s="2" t="s">
        <v>22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.1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4" t="s">
        <v>29</v>
      </c>
      <c r="T3" s="14"/>
    </row>
    <row r="4" ht="24.45" customHeight="1" spans="1:20">
      <c r="A4" s="4" t="s">
        <v>165</v>
      </c>
      <c r="B4" s="4"/>
      <c r="C4" s="4"/>
      <c r="D4" s="4" t="s">
        <v>224</v>
      </c>
      <c r="E4" s="4" t="s">
        <v>225</v>
      </c>
      <c r="F4" s="4" t="s">
        <v>226</v>
      </c>
      <c r="G4" s="4" t="s">
        <v>227</v>
      </c>
      <c r="H4" s="4" t="s">
        <v>228</v>
      </c>
      <c r="I4" s="4" t="s">
        <v>229</v>
      </c>
      <c r="J4" s="4" t="s">
        <v>230</v>
      </c>
      <c r="K4" s="4" t="s">
        <v>231</v>
      </c>
      <c r="L4" s="4" t="s">
        <v>232</v>
      </c>
      <c r="M4" s="4" t="s">
        <v>233</v>
      </c>
      <c r="N4" s="4" t="s">
        <v>234</v>
      </c>
      <c r="O4" s="4" t="s">
        <v>235</v>
      </c>
      <c r="P4" s="4" t="s">
        <v>236</v>
      </c>
      <c r="Q4" s="4" t="s">
        <v>237</v>
      </c>
      <c r="R4" s="4" t="s">
        <v>238</v>
      </c>
      <c r="S4" s="4" t="s">
        <v>239</v>
      </c>
      <c r="T4" s="4" t="s">
        <v>240</v>
      </c>
    </row>
    <row r="5" ht="17.7" customHeight="1" spans="1:20">
      <c r="A5" s="4" t="s">
        <v>173</v>
      </c>
      <c r="B5" s="4" t="s">
        <v>174</v>
      </c>
      <c r="C5" s="4" t="s">
        <v>175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5"/>
      <c r="B6" s="5"/>
      <c r="C6" s="5"/>
      <c r="D6" s="5"/>
      <c r="E6" s="5" t="s">
        <v>133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19.9" customHeight="1" spans="1:20">
      <c r="A7" s="5"/>
      <c r="B7" s="5"/>
      <c r="C7" s="5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9.9" customHeight="1" spans="1:20">
      <c r="A8" s="19"/>
      <c r="B8" s="19"/>
      <c r="C8" s="19"/>
      <c r="D8" s="17"/>
      <c r="E8" s="1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9.9" customHeight="1" spans="1:20">
      <c r="A9" s="20"/>
      <c r="B9" s="20"/>
      <c r="C9" s="20"/>
      <c r="D9" s="9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</row>
    <row r="10" ht="14.3" customHeight="1" spans="1:6">
      <c r="A10" s="12" t="s">
        <v>292</v>
      </c>
      <c r="B10" s="12"/>
      <c r="C10" s="12"/>
      <c r="D10" s="12"/>
      <c r="E10" s="12"/>
      <c r="F10" s="12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topLeftCell="A10" workbookViewId="0">
      <selection activeCell="A25" sqref="$A25:$XFD26"/>
    </sheetView>
  </sheetViews>
  <sheetFormatPr defaultColWidth="10" defaultRowHeight="13.5" outlineLevelCol="2"/>
  <cols>
    <col min="1" max="1" width="6.375" customWidth="1"/>
    <col min="2" max="2" width="9.90833333333333" customWidth="1"/>
    <col min="3" max="3" width="52.3833333333333" customWidth="1"/>
  </cols>
  <sheetData>
    <row r="1" ht="28.6" customHeight="1" spans="1:3">
      <c r="A1" s="1"/>
      <c r="B1" s="45" t="s">
        <v>4</v>
      </c>
      <c r="C1" s="45"/>
    </row>
    <row r="2" ht="21.85" customHeight="1" spans="2:3">
      <c r="B2" s="45"/>
      <c r="C2" s="45"/>
    </row>
    <row r="3" ht="27.1" customHeight="1" spans="2:3">
      <c r="B3" s="91" t="s">
        <v>5</v>
      </c>
      <c r="C3" s="91"/>
    </row>
    <row r="4" ht="28.45" customHeight="1" spans="2:3">
      <c r="B4" s="92">
        <v>1</v>
      </c>
      <c r="C4" s="93" t="s">
        <v>6</v>
      </c>
    </row>
    <row r="5" ht="28.45" customHeight="1" spans="2:3">
      <c r="B5" s="92">
        <v>2</v>
      </c>
      <c r="C5" s="94" t="s">
        <v>7</v>
      </c>
    </row>
    <row r="6" ht="28.45" customHeight="1" spans="2:3">
      <c r="B6" s="92">
        <v>3</v>
      </c>
      <c r="C6" s="93" t="s">
        <v>8</v>
      </c>
    </row>
    <row r="7" ht="28.45" customHeight="1" spans="2:3">
      <c r="B7" s="92">
        <v>4</v>
      </c>
      <c r="C7" s="93" t="s">
        <v>9</v>
      </c>
    </row>
    <row r="8" ht="28.45" customHeight="1" spans="2:3">
      <c r="B8" s="92">
        <v>5</v>
      </c>
      <c r="C8" s="93" t="s">
        <v>10</v>
      </c>
    </row>
    <row r="9" ht="28.45" customHeight="1" spans="2:3">
      <c r="B9" s="92">
        <v>6</v>
      </c>
      <c r="C9" s="93" t="s">
        <v>11</v>
      </c>
    </row>
    <row r="10" ht="28.45" customHeight="1" spans="2:3">
      <c r="B10" s="92">
        <v>7</v>
      </c>
      <c r="C10" s="93" t="s">
        <v>12</v>
      </c>
    </row>
    <row r="11" ht="28.45" customHeight="1" spans="2:3">
      <c r="B11" s="92">
        <v>8</v>
      </c>
      <c r="C11" s="93" t="s">
        <v>13</v>
      </c>
    </row>
    <row r="12" ht="28.45" customHeight="1" spans="2:3">
      <c r="B12" s="92">
        <v>9</v>
      </c>
      <c r="C12" s="93" t="s">
        <v>14</v>
      </c>
    </row>
    <row r="13" ht="28.45" customHeight="1" spans="2:3">
      <c r="B13" s="92">
        <v>10</v>
      </c>
      <c r="C13" s="93" t="s">
        <v>15</v>
      </c>
    </row>
    <row r="14" ht="28.45" customHeight="1" spans="2:3">
      <c r="B14" s="92">
        <v>11</v>
      </c>
      <c r="C14" s="93" t="s">
        <v>16</v>
      </c>
    </row>
    <row r="15" ht="28.45" customHeight="1" spans="2:3">
      <c r="B15" s="92">
        <v>12</v>
      </c>
      <c r="C15" s="93" t="s">
        <v>17</v>
      </c>
    </row>
    <row r="16" ht="28.45" customHeight="1" spans="2:3">
      <c r="B16" s="92">
        <v>13</v>
      </c>
      <c r="C16" s="93" t="s">
        <v>18</v>
      </c>
    </row>
    <row r="17" ht="28.45" customHeight="1" spans="2:3">
      <c r="B17" s="92">
        <v>14</v>
      </c>
      <c r="C17" s="93" t="s">
        <v>19</v>
      </c>
    </row>
    <row r="18" ht="28.45" customHeight="1" spans="2:3">
      <c r="B18" s="92">
        <v>15</v>
      </c>
      <c r="C18" s="93" t="s">
        <v>20</v>
      </c>
    </row>
    <row r="19" ht="28.45" customHeight="1" spans="2:3">
      <c r="B19" s="92">
        <v>16</v>
      </c>
      <c r="C19" s="93" t="s">
        <v>21</v>
      </c>
    </row>
    <row r="20" ht="28.45" customHeight="1" spans="2:3">
      <c r="B20" s="92">
        <v>17</v>
      </c>
      <c r="C20" s="93" t="s">
        <v>22</v>
      </c>
    </row>
    <row r="21" ht="28.45" customHeight="1" spans="2:3">
      <c r="B21" s="92">
        <v>18</v>
      </c>
      <c r="C21" s="93" t="s">
        <v>23</v>
      </c>
    </row>
    <row r="22" ht="28.45" customHeight="1" spans="2:3">
      <c r="B22" s="92">
        <v>19</v>
      </c>
      <c r="C22" s="93" t="s">
        <v>24</v>
      </c>
    </row>
    <row r="23" ht="28.45" customHeight="1" spans="2:3">
      <c r="B23" s="92">
        <v>20</v>
      </c>
      <c r="C23" s="93" t="s">
        <v>25</v>
      </c>
    </row>
    <row r="24" ht="28.45" customHeight="1" spans="2:3">
      <c r="B24" s="92">
        <v>21</v>
      </c>
      <c r="C24" s="93" t="s">
        <v>26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3" sqref="A3:R3"/>
    </sheetView>
  </sheetViews>
  <sheetFormatPr defaultColWidth="10" defaultRowHeight="13.5"/>
  <cols>
    <col min="1" max="1" width="3.8" customWidth="1"/>
    <col min="2" max="3" width="3.93333333333333" customWidth="1"/>
    <col min="4" max="4" width="6.78333333333333" customWidth="1"/>
    <col min="5" max="5" width="15.875" customWidth="1"/>
    <col min="6" max="6" width="9.225" customWidth="1"/>
    <col min="7" max="20" width="7.18333333333333" customWidth="1"/>
    <col min="21" max="21" width="9.76666666666667" customWidth="1"/>
  </cols>
  <sheetData>
    <row r="1" ht="14.3" customHeight="1" spans="1:20">
      <c r="A1" s="1"/>
      <c r="S1" s="13" t="s">
        <v>448</v>
      </c>
      <c r="T1" s="13"/>
    </row>
    <row r="2" ht="41.45" customHeight="1" spans="1:20">
      <c r="A2" s="2" t="s">
        <v>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8.8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4" t="s">
        <v>29</v>
      </c>
      <c r="T3" s="14"/>
    </row>
    <row r="4" ht="25.6" customHeight="1" spans="1:20">
      <c r="A4" s="4" t="s">
        <v>165</v>
      </c>
      <c r="B4" s="4"/>
      <c r="C4" s="4"/>
      <c r="D4" s="4" t="s">
        <v>224</v>
      </c>
      <c r="E4" s="4" t="s">
        <v>225</v>
      </c>
      <c r="F4" s="4" t="s">
        <v>248</v>
      </c>
      <c r="G4" s="4" t="s">
        <v>168</v>
      </c>
      <c r="H4" s="4"/>
      <c r="I4" s="4"/>
      <c r="J4" s="4"/>
      <c r="K4" s="4" t="s">
        <v>169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173</v>
      </c>
      <c r="B5" s="4" t="s">
        <v>174</v>
      </c>
      <c r="C5" s="4" t="s">
        <v>175</v>
      </c>
      <c r="D5" s="4"/>
      <c r="E5" s="4"/>
      <c r="F5" s="4"/>
      <c r="G5" s="4" t="s">
        <v>133</v>
      </c>
      <c r="H5" s="4" t="s">
        <v>249</v>
      </c>
      <c r="I5" s="4" t="s">
        <v>250</v>
      </c>
      <c r="J5" s="4" t="s">
        <v>235</v>
      </c>
      <c r="K5" s="4" t="s">
        <v>133</v>
      </c>
      <c r="L5" s="4" t="s">
        <v>252</v>
      </c>
      <c r="M5" s="4" t="s">
        <v>253</v>
      </c>
      <c r="N5" s="4" t="s">
        <v>237</v>
      </c>
      <c r="O5" s="4" t="s">
        <v>254</v>
      </c>
      <c r="P5" s="4" t="s">
        <v>255</v>
      </c>
      <c r="Q5" s="4" t="s">
        <v>256</v>
      </c>
      <c r="R5" s="4" t="s">
        <v>233</v>
      </c>
      <c r="S5" s="4" t="s">
        <v>236</v>
      </c>
      <c r="T5" s="4" t="s">
        <v>240</v>
      </c>
    </row>
    <row r="6" ht="19.9" customHeight="1" spans="1:20">
      <c r="A6" s="5"/>
      <c r="B6" s="5"/>
      <c r="C6" s="5"/>
      <c r="D6" s="5"/>
      <c r="E6" s="5" t="s">
        <v>133</v>
      </c>
      <c r="F6" s="7">
        <v>0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19.9" customHeight="1" spans="1:20">
      <c r="A7" s="5"/>
      <c r="B7" s="5"/>
      <c r="C7" s="5"/>
      <c r="D7" s="8"/>
      <c r="E7" s="8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</row>
    <row r="8" ht="19.9" customHeight="1" spans="1:20">
      <c r="A8" s="19"/>
      <c r="B8" s="19"/>
      <c r="C8" s="19"/>
      <c r="D8" s="17"/>
      <c r="E8" s="1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19.9" customHeight="1" spans="1:20">
      <c r="A9" s="20"/>
      <c r="B9" s="20"/>
      <c r="C9" s="20"/>
      <c r="D9" s="9"/>
      <c r="E9" s="21"/>
      <c r="F9" s="18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ht="14.3" customHeight="1" spans="1:7">
      <c r="A10" s="12" t="s">
        <v>292</v>
      </c>
      <c r="B10" s="12"/>
      <c r="C10" s="12"/>
      <c r="D10" s="12"/>
      <c r="E10" s="12"/>
      <c r="F10" s="12"/>
      <c r="G10" s="12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333333333333" customWidth="1"/>
    <col min="4" max="4" width="12.75" customWidth="1"/>
    <col min="5" max="5" width="16.4166666666667" customWidth="1"/>
    <col min="6" max="6" width="14.1166666666667" customWidth="1"/>
    <col min="7" max="7" width="15.3333333333333" customWidth="1"/>
    <col min="8" max="8" width="17.6416666666667" customWidth="1"/>
  </cols>
  <sheetData>
    <row r="1" ht="14.3" customHeight="1" spans="1:8">
      <c r="A1" s="1"/>
      <c r="H1" s="13" t="s">
        <v>449</v>
      </c>
    </row>
    <row r="2" ht="33.9" customHeight="1" spans="1:8">
      <c r="A2" s="2" t="s">
        <v>24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28</v>
      </c>
      <c r="B3" s="3"/>
      <c r="C3" s="3"/>
      <c r="D3" s="3"/>
      <c r="E3" s="3"/>
      <c r="F3" s="3"/>
      <c r="G3" s="3"/>
      <c r="H3" s="14" t="s">
        <v>29</v>
      </c>
    </row>
    <row r="4" ht="17.3" customHeight="1" spans="1:8">
      <c r="A4" s="4" t="s">
        <v>166</v>
      </c>
      <c r="B4" s="4" t="s">
        <v>167</v>
      </c>
      <c r="C4" s="4" t="s">
        <v>133</v>
      </c>
      <c r="D4" s="4" t="s">
        <v>450</v>
      </c>
      <c r="E4" s="4"/>
      <c r="F4" s="4"/>
      <c r="G4" s="4"/>
      <c r="H4" s="4" t="s">
        <v>169</v>
      </c>
    </row>
    <row r="5" ht="20.35" customHeight="1" spans="1:8">
      <c r="A5" s="4"/>
      <c r="B5" s="4"/>
      <c r="C5" s="4"/>
      <c r="D5" s="4" t="s">
        <v>135</v>
      </c>
      <c r="E5" s="4" t="s">
        <v>270</v>
      </c>
      <c r="F5" s="4"/>
      <c r="G5" s="4" t="s">
        <v>271</v>
      </c>
      <c r="H5" s="4"/>
    </row>
    <row r="6" ht="20.35" customHeight="1" spans="1:8">
      <c r="A6" s="4"/>
      <c r="B6" s="4"/>
      <c r="C6" s="4"/>
      <c r="D6" s="4"/>
      <c r="E6" s="4" t="s">
        <v>249</v>
      </c>
      <c r="F6" s="4" t="s">
        <v>235</v>
      </c>
      <c r="G6" s="4"/>
      <c r="H6" s="4"/>
    </row>
    <row r="7" ht="19.9" customHeight="1" spans="1:8">
      <c r="A7" s="5"/>
      <c r="B7" s="6" t="s">
        <v>133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/>
      <c r="D8" s="7"/>
      <c r="E8" s="7"/>
      <c r="F8" s="7"/>
      <c r="G8" s="7"/>
      <c r="H8" s="7"/>
    </row>
    <row r="9" ht="19.9" customHeight="1" spans="1:8">
      <c r="A9" s="17"/>
      <c r="B9" s="17"/>
      <c r="C9" s="7"/>
      <c r="D9" s="7"/>
      <c r="E9" s="7"/>
      <c r="F9" s="7"/>
      <c r="G9" s="7"/>
      <c r="H9" s="7"/>
    </row>
    <row r="10" ht="19.9" customHeight="1" spans="1:8">
      <c r="A10" s="17"/>
      <c r="B10" s="17"/>
      <c r="C10" s="7"/>
      <c r="D10" s="7"/>
      <c r="E10" s="7"/>
      <c r="F10" s="7"/>
      <c r="G10" s="7"/>
      <c r="H10" s="7"/>
    </row>
    <row r="11" ht="19.9" customHeight="1" spans="1:8">
      <c r="A11" s="17"/>
      <c r="B11" s="17"/>
      <c r="C11" s="7"/>
      <c r="D11" s="7"/>
      <c r="E11" s="7"/>
      <c r="F11" s="7"/>
      <c r="G11" s="7"/>
      <c r="H11" s="7"/>
    </row>
    <row r="12" ht="19.9" customHeight="1" spans="1:8">
      <c r="A12" s="9"/>
      <c r="B12" s="9"/>
      <c r="C12" s="10"/>
      <c r="D12" s="10"/>
      <c r="E12" s="18"/>
      <c r="F12" s="18"/>
      <c r="G12" s="18"/>
      <c r="H12" s="18"/>
    </row>
    <row r="13" ht="14.3" customHeight="1" spans="1:3">
      <c r="A13" s="12" t="s">
        <v>292</v>
      </c>
      <c r="B13" s="12"/>
      <c r="C13" s="12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3" sqref="A3:G3"/>
    </sheetView>
  </sheetViews>
  <sheetFormatPr defaultColWidth="10" defaultRowHeight="13.5" outlineLevelCol="7"/>
  <cols>
    <col min="1" max="1" width="10.7166666666667" customWidth="1"/>
    <col min="2" max="2" width="22.8" customWidth="1"/>
    <col min="3" max="3" width="19.2666666666667" customWidth="1"/>
    <col min="4" max="4" width="16.6916666666667" customWidth="1"/>
    <col min="5" max="6" width="16.4166666666667" customWidth="1"/>
    <col min="7" max="8" width="17.6416666666667" customWidth="1"/>
  </cols>
  <sheetData>
    <row r="1" ht="14.3" customHeight="1" spans="1:8">
      <c r="A1" s="1"/>
      <c r="H1" s="13" t="s">
        <v>451</v>
      </c>
    </row>
    <row r="2" ht="33.9" customHeight="1" spans="1:8">
      <c r="A2" s="2" t="s">
        <v>25</v>
      </c>
      <c r="B2" s="2"/>
      <c r="C2" s="2"/>
      <c r="D2" s="2"/>
      <c r="E2" s="2"/>
      <c r="F2" s="2"/>
      <c r="G2" s="2"/>
      <c r="H2" s="2"/>
    </row>
    <row r="3" ht="21.1" customHeight="1" spans="1:8">
      <c r="A3" s="3" t="s">
        <v>28</v>
      </c>
      <c r="B3" s="3"/>
      <c r="C3" s="3"/>
      <c r="D3" s="3"/>
      <c r="E3" s="3"/>
      <c r="F3" s="3"/>
      <c r="G3" s="3"/>
      <c r="H3" s="14" t="s">
        <v>29</v>
      </c>
    </row>
    <row r="4" ht="18.05" customHeight="1" spans="1:8">
      <c r="A4" s="4" t="s">
        <v>166</v>
      </c>
      <c r="B4" s="4" t="s">
        <v>167</v>
      </c>
      <c r="C4" s="4" t="s">
        <v>133</v>
      </c>
      <c r="D4" s="4" t="s">
        <v>452</v>
      </c>
      <c r="E4" s="4"/>
      <c r="F4" s="4"/>
      <c r="G4" s="4"/>
      <c r="H4" s="4" t="s">
        <v>169</v>
      </c>
    </row>
    <row r="5" ht="16.55" customHeight="1" spans="1:8">
      <c r="A5" s="4"/>
      <c r="B5" s="4"/>
      <c r="C5" s="4"/>
      <c r="D5" s="4" t="s">
        <v>135</v>
      </c>
      <c r="E5" s="4" t="s">
        <v>270</v>
      </c>
      <c r="F5" s="4"/>
      <c r="G5" s="4" t="s">
        <v>271</v>
      </c>
      <c r="H5" s="4"/>
    </row>
    <row r="6" ht="21.1" customHeight="1" spans="1:8">
      <c r="A6" s="4"/>
      <c r="B6" s="4"/>
      <c r="C6" s="4"/>
      <c r="D6" s="4"/>
      <c r="E6" s="4" t="s">
        <v>249</v>
      </c>
      <c r="F6" s="4" t="s">
        <v>235</v>
      </c>
      <c r="G6" s="4"/>
      <c r="H6" s="4"/>
    </row>
    <row r="7" ht="19.9" customHeight="1" spans="1:8">
      <c r="A7" s="5"/>
      <c r="B7" s="6" t="s">
        <v>133</v>
      </c>
      <c r="C7" s="7">
        <v>0</v>
      </c>
      <c r="D7" s="7"/>
      <c r="E7" s="7"/>
      <c r="F7" s="7"/>
      <c r="G7" s="7"/>
      <c r="H7" s="7"/>
    </row>
    <row r="8" ht="19.9" customHeight="1" spans="1:8">
      <c r="A8" s="8"/>
      <c r="B8" s="8"/>
      <c r="C8" s="7"/>
      <c r="D8" s="7"/>
      <c r="E8" s="7"/>
      <c r="F8" s="7"/>
      <c r="G8" s="7"/>
      <c r="H8" s="7"/>
    </row>
    <row r="9" ht="19.9" customHeight="1" spans="1:8">
      <c r="A9" s="17"/>
      <c r="B9" s="17"/>
      <c r="C9" s="7"/>
      <c r="D9" s="7"/>
      <c r="E9" s="7"/>
      <c r="F9" s="7"/>
      <c r="G9" s="7"/>
      <c r="H9" s="7"/>
    </row>
    <row r="10" ht="19.9" customHeight="1" spans="1:8">
      <c r="A10" s="17"/>
      <c r="B10" s="17"/>
      <c r="C10" s="7"/>
      <c r="D10" s="7"/>
      <c r="E10" s="7"/>
      <c r="F10" s="7"/>
      <c r="G10" s="7"/>
      <c r="H10" s="7"/>
    </row>
    <row r="11" ht="19.9" customHeight="1" spans="1:8">
      <c r="A11" s="17"/>
      <c r="B11" s="17"/>
      <c r="C11" s="7"/>
      <c r="D11" s="7"/>
      <c r="E11" s="7"/>
      <c r="F11" s="7"/>
      <c r="G11" s="7"/>
      <c r="H11" s="7"/>
    </row>
    <row r="12" ht="19.9" customHeight="1" spans="1:8">
      <c r="A12" s="9"/>
      <c r="B12" s="9"/>
      <c r="C12" s="10"/>
      <c r="D12" s="10"/>
      <c r="E12" s="18"/>
      <c r="F12" s="18"/>
      <c r="G12" s="18"/>
      <c r="H12" s="18"/>
    </row>
    <row r="13" ht="14.3" customHeight="1" spans="1:4">
      <c r="A13" s="12" t="s">
        <v>292</v>
      </c>
      <c r="B13" s="12"/>
      <c r="C13" s="12"/>
      <c r="D13" s="12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zoomScale="145" zoomScaleNormal="145" workbookViewId="0">
      <selection activeCell="A3" sqref="A3:L3"/>
    </sheetView>
  </sheetViews>
  <sheetFormatPr defaultColWidth="10" defaultRowHeight="13.5"/>
  <cols>
    <col min="1" max="1" width="10.0416666666667" customWidth="1"/>
    <col min="2" max="2" width="21.7083333333333" customWidth="1"/>
    <col min="3" max="3" width="13.3" customWidth="1"/>
    <col min="4" max="14" width="7.69166666666667" customWidth="1"/>
    <col min="15" max="17" width="9.76666666666667" customWidth="1"/>
  </cols>
  <sheetData>
    <row r="1" ht="14.3" customHeight="1" spans="1:14">
      <c r="A1" s="1"/>
      <c r="M1" s="13" t="s">
        <v>453</v>
      </c>
      <c r="N1" s="13"/>
    </row>
    <row r="2" ht="39.9" customHeight="1" spans="1:14">
      <c r="A2" s="2" t="s">
        <v>26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.8" customHeight="1" spans="1:14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14" t="s">
        <v>29</v>
      </c>
      <c r="N3" s="14"/>
    </row>
    <row r="4" ht="22.75" customHeight="1" spans="1:14">
      <c r="A4" s="4" t="s">
        <v>224</v>
      </c>
      <c r="B4" s="4" t="s">
        <v>454</v>
      </c>
      <c r="C4" s="4" t="s">
        <v>455</v>
      </c>
      <c r="D4" s="4"/>
      <c r="E4" s="4"/>
      <c r="F4" s="4"/>
      <c r="G4" s="4"/>
      <c r="H4" s="4"/>
      <c r="I4" s="4"/>
      <c r="J4" s="4"/>
      <c r="K4" s="4"/>
      <c r="L4" s="4"/>
      <c r="M4" s="4" t="s">
        <v>456</v>
      </c>
      <c r="N4" s="4"/>
    </row>
    <row r="5" ht="27.85" customHeight="1" spans="1:14">
      <c r="A5" s="4"/>
      <c r="B5" s="4"/>
      <c r="C5" s="4" t="s">
        <v>457</v>
      </c>
      <c r="D5" s="4" t="s">
        <v>136</v>
      </c>
      <c r="E5" s="4"/>
      <c r="F5" s="4"/>
      <c r="G5" s="4"/>
      <c r="H5" s="4"/>
      <c r="I5" s="4"/>
      <c r="J5" s="4" t="s">
        <v>458</v>
      </c>
      <c r="K5" s="4" t="s">
        <v>138</v>
      </c>
      <c r="L5" s="4" t="s">
        <v>139</v>
      </c>
      <c r="M5" s="4" t="s">
        <v>459</v>
      </c>
      <c r="N5" s="4" t="s">
        <v>460</v>
      </c>
    </row>
    <row r="6" ht="39.15" customHeight="1" spans="1:14">
      <c r="A6" s="4"/>
      <c r="B6" s="4"/>
      <c r="C6" s="4"/>
      <c r="D6" s="4" t="s">
        <v>461</v>
      </c>
      <c r="E6" s="4" t="s">
        <v>462</v>
      </c>
      <c r="F6" s="4" t="s">
        <v>463</v>
      </c>
      <c r="G6" s="4" t="s">
        <v>464</v>
      </c>
      <c r="H6" s="4" t="s">
        <v>465</v>
      </c>
      <c r="I6" s="4" t="s">
        <v>466</v>
      </c>
      <c r="J6" s="4"/>
      <c r="K6" s="4"/>
      <c r="L6" s="4"/>
      <c r="M6" s="4"/>
      <c r="N6" s="4"/>
    </row>
    <row r="7" ht="19.9" customHeight="1" spans="1:14">
      <c r="A7" s="5"/>
      <c r="B7" s="6" t="s">
        <v>133</v>
      </c>
      <c r="C7" s="7">
        <v>257.87</v>
      </c>
      <c r="D7" s="7">
        <v>257.87</v>
      </c>
      <c r="E7" s="7"/>
      <c r="F7" s="7"/>
      <c r="G7" s="7"/>
      <c r="H7" s="7"/>
      <c r="I7" s="7"/>
      <c r="J7" s="7"/>
      <c r="K7" s="7"/>
      <c r="L7" s="7"/>
      <c r="M7" s="7">
        <v>257.87</v>
      </c>
      <c r="N7" s="5"/>
    </row>
    <row r="8" ht="19.9" customHeight="1" spans="1:14">
      <c r="A8" s="8" t="s">
        <v>151</v>
      </c>
      <c r="B8" s="8" t="s">
        <v>3</v>
      </c>
      <c r="C8" s="7">
        <v>257.87</v>
      </c>
      <c r="D8" s="7">
        <v>257.87</v>
      </c>
      <c r="E8" s="7"/>
      <c r="F8" s="7"/>
      <c r="G8" s="7"/>
      <c r="H8" s="7"/>
      <c r="I8" s="7"/>
      <c r="J8" s="7"/>
      <c r="K8" s="7"/>
      <c r="L8" s="7"/>
      <c r="M8" s="7">
        <v>257.87</v>
      </c>
      <c r="N8" s="5"/>
    </row>
    <row r="9" ht="19.9" customHeight="1" spans="1:14">
      <c r="A9" s="9" t="s">
        <v>467</v>
      </c>
      <c r="B9" s="9" t="s">
        <v>468</v>
      </c>
      <c r="C9" s="10">
        <v>3</v>
      </c>
      <c r="D9" s="10">
        <v>3</v>
      </c>
      <c r="E9" s="10"/>
      <c r="F9" s="10"/>
      <c r="G9" s="10"/>
      <c r="H9" s="10"/>
      <c r="I9" s="10"/>
      <c r="J9" s="10"/>
      <c r="K9" s="10"/>
      <c r="L9" s="10"/>
      <c r="M9" s="10">
        <v>3</v>
      </c>
      <c r="N9" s="15"/>
    </row>
    <row r="10" ht="19.9" customHeight="1" spans="1:14">
      <c r="A10" s="9" t="s">
        <v>467</v>
      </c>
      <c r="B10" s="9" t="s">
        <v>469</v>
      </c>
      <c r="C10" s="10">
        <v>8</v>
      </c>
      <c r="D10" s="10">
        <v>8</v>
      </c>
      <c r="E10" s="10"/>
      <c r="F10" s="10"/>
      <c r="G10" s="10"/>
      <c r="H10" s="10"/>
      <c r="I10" s="10"/>
      <c r="J10" s="10"/>
      <c r="K10" s="10"/>
      <c r="L10" s="10"/>
      <c r="M10" s="10">
        <v>8</v>
      </c>
      <c r="N10" s="15"/>
    </row>
    <row r="11" ht="19.9" customHeight="1" spans="1:14">
      <c r="A11" s="9" t="s">
        <v>467</v>
      </c>
      <c r="B11" s="9" t="s">
        <v>470</v>
      </c>
      <c r="C11" s="10">
        <v>1.6</v>
      </c>
      <c r="D11" s="10">
        <v>1.6</v>
      </c>
      <c r="E11" s="10"/>
      <c r="F11" s="10"/>
      <c r="G11" s="10"/>
      <c r="H11" s="10"/>
      <c r="I11" s="10"/>
      <c r="J11" s="10"/>
      <c r="K11" s="10"/>
      <c r="L11" s="10"/>
      <c r="M11" s="10">
        <v>1.6</v>
      </c>
      <c r="N11" s="15"/>
    </row>
    <row r="12" ht="19.9" customHeight="1" spans="1:14">
      <c r="A12" s="9" t="s">
        <v>467</v>
      </c>
      <c r="B12" s="9" t="s">
        <v>471</v>
      </c>
      <c r="C12" s="10">
        <v>3.27</v>
      </c>
      <c r="D12" s="10">
        <v>3.27</v>
      </c>
      <c r="E12" s="10"/>
      <c r="F12" s="10"/>
      <c r="G12" s="10"/>
      <c r="H12" s="10"/>
      <c r="I12" s="10"/>
      <c r="J12" s="10"/>
      <c r="K12" s="10"/>
      <c r="L12" s="10"/>
      <c r="M12" s="10">
        <v>3.27</v>
      </c>
      <c r="N12" s="15"/>
    </row>
    <row r="13" ht="19.9" customHeight="1" spans="1:14">
      <c r="A13" s="9" t="s">
        <v>467</v>
      </c>
      <c r="B13" s="9" t="s">
        <v>472</v>
      </c>
      <c r="C13" s="10">
        <v>8</v>
      </c>
      <c r="D13" s="10">
        <v>8</v>
      </c>
      <c r="E13" s="10"/>
      <c r="F13" s="10"/>
      <c r="G13" s="10"/>
      <c r="H13" s="10"/>
      <c r="I13" s="10"/>
      <c r="J13" s="10"/>
      <c r="K13" s="10"/>
      <c r="L13" s="10"/>
      <c r="M13" s="10">
        <v>8</v>
      </c>
      <c r="N13" s="15"/>
    </row>
    <row r="14" ht="19.9" customHeight="1" spans="1:14">
      <c r="A14" s="9" t="s">
        <v>467</v>
      </c>
      <c r="B14" s="9" t="s">
        <v>473</v>
      </c>
      <c r="C14" s="10">
        <v>24</v>
      </c>
      <c r="D14" s="10">
        <v>24</v>
      </c>
      <c r="E14" s="10"/>
      <c r="F14" s="10"/>
      <c r="G14" s="10"/>
      <c r="H14" s="10"/>
      <c r="I14" s="10"/>
      <c r="J14" s="10"/>
      <c r="K14" s="10"/>
      <c r="L14" s="10"/>
      <c r="M14" s="10">
        <v>24</v>
      </c>
      <c r="N14" s="15"/>
    </row>
    <row r="15" ht="19.9" customHeight="1" spans="1:14">
      <c r="A15" s="9" t="s">
        <v>467</v>
      </c>
      <c r="B15" s="9" t="s">
        <v>474</v>
      </c>
      <c r="C15" s="10">
        <v>8</v>
      </c>
      <c r="D15" s="10">
        <v>8</v>
      </c>
      <c r="E15" s="10"/>
      <c r="F15" s="10"/>
      <c r="G15" s="10"/>
      <c r="H15" s="10"/>
      <c r="I15" s="10"/>
      <c r="J15" s="10"/>
      <c r="K15" s="10"/>
      <c r="L15" s="10"/>
      <c r="M15" s="10">
        <v>8</v>
      </c>
      <c r="N15" s="15"/>
    </row>
    <row r="16" ht="19.9" customHeight="1" spans="1:14">
      <c r="A16" s="9" t="s">
        <v>475</v>
      </c>
      <c r="B16" s="9" t="s">
        <v>476</v>
      </c>
      <c r="C16" s="11">
        <v>2</v>
      </c>
      <c r="D16" s="11">
        <v>2</v>
      </c>
      <c r="E16" s="11"/>
      <c r="F16" s="11"/>
      <c r="G16" s="11"/>
      <c r="H16" s="11"/>
      <c r="I16" s="11"/>
      <c r="J16" s="11"/>
      <c r="K16" s="11"/>
      <c r="L16" s="11"/>
      <c r="M16" s="11">
        <v>2</v>
      </c>
      <c r="N16" s="16"/>
    </row>
    <row r="17" ht="14.3" customHeight="1" spans="1:14">
      <c r="A17" s="9" t="s">
        <v>477</v>
      </c>
      <c r="B17" s="9" t="s">
        <v>478</v>
      </c>
      <c r="C17" s="11">
        <v>150</v>
      </c>
      <c r="D17" s="11">
        <v>150</v>
      </c>
      <c r="E17" s="11"/>
      <c r="F17" s="11"/>
      <c r="G17" s="11"/>
      <c r="H17" s="11"/>
      <c r="I17" s="11"/>
      <c r="J17" s="11"/>
      <c r="K17" s="11"/>
      <c r="L17" s="11"/>
      <c r="M17" s="11">
        <v>150</v>
      </c>
      <c r="N17" s="16"/>
    </row>
    <row r="18" ht="14.3" customHeight="1" spans="1:14">
      <c r="A18" s="9" t="s">
        <v>477</v>
      </c>
      <c r="B18" s="9" t="s">
        <v>479</v>
      </c>
      <c r="C18" s="11">
        <v>2</v>
      </c>
      <c r="D18" s="11">
        <v>2</v>
      </c>
      <c r="E18" s="11"/>
      <c r="F18" s="11"/>
      <c r="G18" s="11"/>
      <c r="H18" s="11"/>
      <c r="I18" s="11"/>
      <c r="J18" s="11"/>
      <c r="K18" s="11"/>
      <c r="L18" s="11"/>
      <c r="M18" s="11">
        <v>2</v>
      </c>
      <c r="N18" s="16"/>
    </row>
    <row r="19" ht="14.3" customHeight="1" spans="1:14">
      <c r="A19" s="9" t="s">
        <v>477</v>
      </c>
      <c r="B19" s="9" t="s">
        <v>480</v>
      </c>
      <c r="C19" s="11">
        <v>3</v>
      </c>
      <c r="D19" s="11">
        <v>3</v>
      </c>
      <c r="E19" s="11"/>
      <c r="F19" s="11"/>
      <c r="G19" s="11"/>
      <c r="H19" s="11"/>
      <c r="I19" s="11"/>
      <c r="J19" s="11"/>
      <c r="K19" s="11"/>
      <c r="L19" s="11"/>
      <c r="M19" s="11">
        <v>3</v>
      </c>
      <c r="N19" s="16"/>
    </row>
    <row r="20" ht="14.3" customHeight="1" spans="1:14">
      <c r="A20" s="9" t="s">
        <v>481</v>
      </c>
      <c r="B20" s="9" t="s">
        <v>482</v>
      </c>
      <c r="C20" s="11">
        <v>38</v>
      </c>
      <c r="D20" s="11">
        <v>38</v>
      </c>
      <c r="E20" s="11"/>
      <c r="F20" s="11"/>
      <c r="G20" s="11"/>
      <c r="H20" s="11"/>
      <c r="I20" s="11"/>
      <c r="J20" s="11"/>
      <c r="K20" s="11"/>
      <c r="L20" s="11"/>
      <c r="M20" s="11">
        <v>38</v>
      </c>
      <c r="N20" s="16"/>
    </row>
    <row r="21" ht="14.3" customHeight="1" spans="1:14">
      <c r="A21" s="9" t="s">
        <v>483</v>
      </c>
      <c r="B21" s="9" t="s">
        <v>484</v>
      </c>
      <c r="C21" s="11">
        <v>5</v>
      </c>
      <c r="D21" s="11">
        <v>5</v>
      </c>
      <c r="E21" s="11"/>
      <c r="F21" s="11"/>
      <c r="G21" s="11"/>
      <c r="H21" s="11"/>
      <c r="I21" s="11"/>
      <c r="J21" s="11"/>
      <c r="K21" s="11"/>
      <c r="L21" s="11"/>
      <c r="M21" s="11">
        <v>5</v>
      </c>
      <c r="N21" s="16"/>
    </row>
    <row r="22" ht="14.3" customHeight="1" spans="1:14">
      <c r="A22" s="9" t="s">
        <v>485</v>
      </c>
      <c r="B22" s="9" t="s">
        <v>486</v>
      </c>
      <c r="C22" s="11">
        <v>2</v>
      </c>
      <c r="D22" s="11">
        <v>2</v>
      </c>
      <c r="E22" s="11"/>
      <c r="F22" s="11"/>
      <c r="G22" s="11"/>
      <c r="H22" s="11"/>
      <c r="I22" s="11"/>
      <c r="J22" s="11"/>
      <c r="K22" s="11"/>
      <c r="L22" s="11"/>
      <c r="M22" s="11">
        <v>2</v>
      </c>
      <c r="N22" s="16"/>
    </row>
    <row r="23" ht="14.3" customHeight="1" spans="1:4">
      <c r="A23" s="12" t="s">
        <v>292</v>
      </c>
      <c r="B23" s="12"/>
      <c r="C23" s="12"/>
      <c r="D23" s="12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23:D23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9"/>
  <sheetViews>
    <sheetView zoomScale="145" zoomScaleNormal="145" workbookViewId="0">
      <selection activeCell="A3" sqref="A3:F3"/>
    </sheetView>
  </sheetViews>
  <sheetFormatPr defaultColWidth="10" defaultRowHeight="13.5"/>
  <cols>
    <col min="1" max="1" width="29.45" customWidth="1"/>
    <col min="2" max="2" width="10.175" customWidth="1"/>
    <col min="3" max="3" width="23.0666666666667" customWidth="1"/>
    <col min="4" max="4" width="10.5833333333333" customWidth="1"/>
    <col min="5" max="5" width="24.0166666666667" customWidth="1"/>
    <col min="6" max="6" width="10.45" customWidth="1"/>
    <col min="7" max="7" width="20.2166666666667" customWidth="1"/>
    <col min="8" max="8" width="10.9916666666667" customWidth="1"/>
    <col min="9" max="9" width="12.625"/>
  </cols>
  <sheetData>
    <row r="1" ht="11.3" customHeight="1" spans="1:8">
      <c r="A1" s="1"/>
      <c r="H1" s="13" t="s">
        <v>27</v>
      </c>
    </row>
    <row r="2" ht="21.1" customHeight="1" spans="1:8">
      <c r="A2" s="89" t="s">
        <v>6</v>
      </c>
      <c r="B2" s="89"/>
      <c r="C2" s="89"/>
      <c r="D2" s="89"/>
      <c r="E2" s="89"/>
      <c r="F2" s="89"/>
      <c r="G2" s="89"/>
      <c r="H2" s="89"/>
    </row>
    <row r="3" ht="15.05" customHeight="1" spans="1:8">
      <c r="A3" s="3" t="s">
        <v>28</v>
      </c>
      <c r="B3" s="3"/>
      <c r="C3" s="3"/>
      <c r="D3" s="3"/>
      <c r="E3" s="3"/>
      <c r="F3" s="3"/>
      <c r="G3" s="14" t="s">
        <v>29</v>
      </c>
      <c r="H3" s="14"/>
    </row>
    <row r="4" ht="15.65" customHeight="1" spans="1:8">
      <c r="A4" s="4" t="s">
        <v>30</v>
      </c>
      <c r="B4" s="4"/>
      <c r="C4" s="4" t="s">
        <v>31</v>
      </c>
      <c r="D4" s="4"/>
      <c r="E4" s="4"/>
      <c r="F4" s="4"/>
      <c r="G4" s="4"/>
      <c r="H4" s="4"/>
    </row>
    <row r="5" ht="19.55" customHeight="1" spans="1:9">
      <c r="A5" s="4" t="s">
        <v>32</v>
      </c>
      <c r="B5" s="4" t="s">
        <v>33</v>
      </c>
      <c r="C5" s="4" t="s">
        <v>34</v>
      </c>
      <c r="D5" s="4" t="s">
        <v>33</v>
      </c>
      <c r="E5" s="4" t="s">
        <v>35</v>
      </c>
      <c r="F5" s="4" t="s">
        <v>33</v>
      </c>
      <c r="G5" s="4" t="s">
        <v>36</v>
      </c>
      <c r="H5" s="4" t="s">
        <v>33</v>
      </c>
      <c r="I5" s="30"/>
    </row>
    <row r="6" ht="14.2" customHeight="1" spans="1:9">
      <c r="A6" s="5" t="s">
        <v>37</v>
      </c>
      <c r="B6" s="10">
        <v>3533</v>
      </c>
      <c r="C6" s="15" t="s">
        <v>38</v>
      </c>
      <c r="D6" s="18"/>
      <c r="E6" s="5" t="s">
        <v>39</v>
      </c>
      <c r="F6" s="7">
        <f>F9+F8+F7</f>
        <v>3275.130238</v>
      </c>
      <c r="G6" s="15" t="s">
        <v>40</v>
      </c>
      <c r="H6" s="10">
        <v>3006.04</v>
      </c>
      <c r="I6" s="30"/>
    </row>
    <row r="7" ht="14.2" customHeight="1" spans="1:9">
      <c r="A7" s="15" t="s">
        <v>41</v>
      </c>
      <c r="B7" s="10"/>
      <c r="C7" s="15" t="s">
        <v>42</v>
      </c>
      <c r="D7" s="23"/>
      <c r="E7" s="15" t="s">
        <v>43</v>
      </c>
      <c r="F7" s="10">
        <v>2999.540718</v>
      </c>
      <c r="G7" s="15" t="s">
        <v>44</v>
      </c>
      <c r="H7" s="10">
        <v>244.3</v>
      </c>
      <c r="I7" s="30"/>
    </row>
    <row r="8" ht="14.2" customHeight="1" spans="1:9">
      <c r="A8" s="5" t="s">
        <v>45</v>
      </c>
      <c r="B8" s="11"/>
      <c r="C8" s="15" t="s">
        <v>46</v>
      </c>
      <c r="D8" s="23"/>
      <c r="E8" s="15" t="s">
        <v>47</v>
      </c>
      <c r="F8" s="10">
        <v>222.7166</v>
      </c>
      <c r="G8" s="15" t="s">
        <v>48</v>
      </c>
      <c r="H8" s="10">
        <v>150</v>
      </c>
      <c r="I8" s="30"/>
    </row>
    <row r="9" ht="14.2" customHeight="1" spans="1:9">
      <c r="A9" s="15" t="s">
        <v>49</v>
      </c>
      <c r="B9" s="11"/>
      <c r="C9" s="15" t="s">
        <v>50</v>
      </c>
      <c r="D9" s="23"/>
      <c r="E9" s="15" t="s">
        <v>51</v>
      </c>
      <c r="F9" s="10">
        <v>52.87292</v>
      </c>
      <c r="G9" s="15" t="s">
        <v>52</v>
      </c>
      <c r="H9" s="10">
        <v>8</v>
      </c>
      <c r="I9" s="30"/>
    </row>
    <row r="10" ht="14.2" customHeight="1" spans="1:9">
      <c r="A10" s="15" t="s">
        <v>53</v>
      </c>
      <c r="B10" s="11"/>
      <c r="C10" s="15" t="s">
        <v>54</v>
      </c>
      <c r="D10" s="23"/>
      <c r="E10" s="5" t="s">
        <v>55</v>
      </c>
      <c r="F10" s="7">
        <f>F20+F12+F11+F16+F13</f>
        <v>257.87</v>
      </c>
      <c r="G10" s="15" t="s">
        <v>56</v>
      </c>
      <c r="H10" s="10">
        <v>65.51824</v>
      </c>
      <c r="I10" s="30"/>
    </row>
    <row r="11" ht="14.2" customHeight="1" spans="1:9">
      <c r="A11" s="15" t="s">
        <v>57</v>
      </c>
      <c r="B11" s="11"/>
      <c r="C11" s="15" t="s">
        <v>58</v>
      </c>
      <c r="D11" s="23"/>
      <c r="E11" s="15" t="s">
        <v>59</v>
      </c>
      <c r="F11" s="10">
        <v>8</v>
      </c>
      <c r="G11" s="15" t="s">
        <v>60</v>
      </c>
      <c r="H11" s="10"/>
      <c r="I11" s="30"/>
    </row>
    <row r="12" ht="14.2" customHeight="1" spans="1:9">
      <c r="A12" s="15" t="s">
        <v>61</v>
      </c>
      <c r="B12" s="11"/>
      <c r="C12" s="15" t="s">
        <v>62</v>
      </c>
      <c r="D12" s="23"/>
      <c r="E12" s="15" t="s">
        <v>63</v>
      </c>
      <c r="F12" s="10">
        <v>93.6</v>
      </c>
      <c r="G12" s="15" t="s">
        <v>64</v>
      </c>
      <c r="H12" s="10"/>
      <c r="I12" s="30"/>
    </row>
    <row r="13" ht="14.2" customHeight="1" spans="1:9">
      <c r="A13" s="15" t="s">
        <v>65</v>
      </c>
      <c r="B13" s="11"/>
      <c r="C13" s="15" t="s">
        <v>66</v>
      </c>
      <c r="D13" s="18">
        <v>271.42</v>
      </c>
      <c r="E13" s="15" t="s">
        <v>67</v>
      </c>
      <c r="F13" s="10">
        <v>3.27</v>
      </c>
      <c r="G13" s="15" t="s">
        <v>68</v>
      </c>
      <c r="H13" s="10"/>
      <c r="I13" s="30"/>
    </row>
    <row r="14" ht="14.2" customHeight="1" spans="1:9">
      <c r="A14" s="15" t="s">
        <v>69</v>
      </c>
      <c r="B14" s="10"/>
      <c r="C14" s="15" t="s">
        <v>70</v>
      </c>
      <c r="D14" s="18"/>
      <c r="E14" s="15" t="s">
        <v>71</v>
      </c>
      <c r="F14" s="10"/>
      <c r="G14" s="15" t="s">
        <v>72</v>
      </c>
      <c r="H14" s="10">
        <v>56.14292</v>
      </c>
      <c r="I14" s="30"/>
    </row>
    <row r="15" ht="14.2" customHeight="1" spans="1:9">
      <c r="A15" s="15" t="s">
        <v>73</v>
      </c>
      <c r="B15" s="10"/>
      <c r="C15" s="15" t="s">
        <v>74</v>
      </c>
      <c r="D15" s="18">
        <v>144.193704</v>
      </c>
      <c r="E15" s="15" t="s">
        <v>75</v>
      </c>
      <c r="F15" s="10"/>
      <c r="G15" s="15" t="s">
        <v>76</v>
      </c>
      <c r="H15" s="10"/>
      <c r="I15" s="30"/>
    </row>
    <row r="16" ht="14.2" customHeight="1" spans="1:9">
      <c r="A16" s="15" t="s">
        <v>77</v>
      </c>
      <c r="B16" s="10"/>
      <c r="C16" s="15" t="s">
        <v>78</v>
      </c>
      <c r="D16" s="18">
        <v>150</v>
      </c>
      <c r="E16" s="15" t="s">
        <v>79</v>
      </c>
      <c r="F16" s="10">
        <v>150</v>
      </c>
      <c r="G16" s="15" t="s">
        <v>80</v>
      </c>
      <c r="H16" s="10"/>
      <c r="I16" s="30"/>
    </row>
    <row r="17" ht="14.2" customHeight="1" spans="1:9">
      <c r="A17" s="15" t="s">
        <v>81</v>
      </c>
      <c r="B17" s="10"/>
      <c r="C17" s="15" t="s">
        <v>82</v>
      </c>
      <c r="D17" s="18">
        <v>2736.949602</v>
      </c>
      <c r="E17" s="15" t="s">
        <v>83</v>
      </c>
      <c r="F17" s="10"/>
      <c r="G17" s="15" t="s">
        <v>84</v>
      </c>
      <c r="H17" s="10"/>
      <c r="I17" s="30"/>
    </row>
    <row r="18" ht="14.2" customHeight="1" spans="1:9">
      <c r="A18" s="15" t="s">
        <v>85</v>
      </c>
      <c r="B18" s="10"/>
      <c r="C18" s="15" t="s">
        <v>86</v>
      </c>
      <c r="D18" s="18"/>
      <c r="E18" s="15" t="s">
        <v>87</v>
      </c>
      <c r="F18" s="10"/>
      <c r="G18" s="15" t="s">
        <v>88</v>
      </c>
      <c r="H18" s="10"/>
      <c r="I18" s="30"/>
    </row>
    <row r="19" ht="14.2" customHeight="1" spans="1:9">
      <c r="A19" s="15" t="s">
        <v>89</v>
      </c>
      <c r="B19" s="10"/>
      <c r="C19" s="15" t="s">
        <v>90</v>
      </c>
      <c r="D19" s="18"/>
      <c r="E19" s="15" t="s">
        <v>91</v>
      </c>
      <c r="F19" s="10"/>
      <c r="G19" s="15" t="s">
        <v>92</v>
      </c>
      <c r="H19" s="10">
        <v>3</v>
      </c>
      <c r="I19" s="30"/>
    </row>
    <row r="20" ht="14.2" customHeight="1" spans="1:9">
      <c r="A20" s="5" t="s">
        <v>93</v>
      </c>
      <c r="B20" s="7"/>
      <c r="C20" s="15" t="s">
        <v>94</v>
      </c>
      <c r="D20" s="18"/>
      <c r="E20" s="15" t="s">
        <v>95</v>
      </c>
      <c r="F20" s="10">
        <v>3</v>
      </c>
      <c r="G20" s="15"/>
      <c r="H20" s="10"/>
      <c r="I20" s="30"/>
    </row>
    <row r="21" ht="14.2" customHeight="1" spans="1:9">
      <c r="A21" s="5" t="s">
        <v>96</v>
      </c>
      <c r="B21" s="7"/>
      <c r="C21" s="15" t="s">
        <v>97</v>
      </c>
      <c r="D21" s="18"/>
      <c r="E21" s="5" t="s">
        <v>98</v>
      </c>
      <c r="F21" s="7"/>
      <c r="G21" s="15"/>
      <c r="H21" s="11"/>
      <c r="I21" s="30"/>
    </row>
    <row r="22" ht="14.2" customHeight="1" spans="1:9">
      <c r="A22" s="5" t="s">
        <v>99</v>
      </c>
      <c r="B22" s="7"/>
      <c r="C22" s="15" t="s">
        <v>100</v>
      </c>
      <c r="D22" s="18"/>
      <c r="E22" s="15"/>
      <c r="F22" s="15"/>
      <c r="H22" s="11"/>
      <c r="I22" s="30"/>
    </row>
    <row r="23" ht="14.2" customHeight="1" spans="1:9">
      <c r="A23" s="5" t="s">
        <v>101</v>
      </c>
      <c r="B23" s="7"/>
      <c r="C23" s="15" t="s">
        <v>102</v>
      </c>
      <c r="D23" s="18"/>
      <c r="E23" s="23"/>
      <c r="F23" s="23"/>
      <c r="G23" s="11"/>
      <c r="H23" s="11"/>
      <c r="I23" s="30"/>
    </row>
    <row r="24" ht="14.2" customHeight="1" spans="1:8">
      <c r="A24" s="5" t="s">
        <v>103</v>
      </c>
      <c r="B24" s="7"/>
      <c r="C24" s="15" t="s">
        <v>104</v>
      </c>
      <c r="D24" s="18"/>
      <c r="E24" s="23"/>
      <c r="F24" s="23"/>
      <c r="G24" s="11"/>
      <c r="H24" s="11"/>
    </row>
    <row r="25" ht="14.2" customHeight="1" spans="1:8">
      <c r="A25" s="15" t="s">
        <v>105</v>
      </c>
      <c r="B25" s="10"/>
      <c r="C25" s="15" t="s">
        <v>106</v>
      </c>
      <c r="D25" s="18">
        <v>230.43</v>
      </c>
      <c r="E25" s="23"/>
      <c r="F25" s="23"/>
      <c r="G25" s="11"/>
      <c r="H25" s="11"/>
    </row>
    <row r="26" ht="14.2" customHeight="1" spans="1:8">
      <c r="A26" s="15" t="s">
        <v>107</v>
      </c>
      <c r="B26" s="10"/>
      <c r="C26" s="15" t="s">
        <v>108</v>
      </c>
      <c r="D26" s="18"/>
      <c r="E26" s="23"/>
      <c r="F26" s="23"/>
      <c r="G26" s="11"/>
      <c r="H26" s="11"/>
    </row>
    <row r="27" ht="14.2" customHeight="1" spans="1:8">
      <c r="A27" s="15" t="s">
        <v>109</v>
      </c>
      <c r="B27" s="10"/>
      <c r="C27" s="15" t="s">
        <v>110</v>
      </c>
      <c r="D27" s="18"/>
      <c r="E27" s="23"/>
      <c r="F27" s="23"/>
      <c r="G27" s="11"/>
      <c r="H27" s="11"/>
    </row>
    <row r="28" ht="14.2" customHeight="1" spans="1:8">
      <c r="A28" s="5" t="s">
        <v>111</v>
      </c>
      <c r="B28" s="7"/>
      <c r="C28" s="15" t="s">
        <v>112</v>
      </c>
      <c r="D28" s="18"/>
      <c r="E28" s="23"/>
      <c r="F28" s="23"/>
      <c r="G28" s="11"/>
      <c r="H28" s="90"/>
    </row>
    <row r="29" ht="14.2" customHeight="1" spans="1:8">
      <c r="A29" s="5" t="s">
        <v>113</v>
      </c>
      <c r="B29" s="7"/>
      <c r="C29" s="15" t="s">
        <v>114</v>
      </c>
      <c r="D29" s="18"/>
      <c r="E29" s="15"/>
      <c r="F29" s="15"/>
      <c r="G29" s="11"/>
      <c r="H29" s="10"/>
    </row>
    <row r="30" ht="14.2" customHeight="1" spans="1:8">
      <c r="A30" s="5" t="s">
        <v>115</v>
      </c>
      <c r="B30" s="7"/>
      <c r="C30" s="15" t="s">
        <v>116</v>
      </c>
      <c r="D30" s="18"/>
      <c r="E30" s="15"/>
      <c r="F30" s="15"/>
      <c r="G30" s="15"/>
      <c r="H30" s="10"/>
    </row>
    <row r="31" ht="14.2" customHeight="1" spans="1:8">
      <c r="A31" s="5" t="s">
        <v>117</v>
      </c>
      <c r="B31" s="7"/>
      <c r="C31" s="15" t="s">
        <v>118</v>
      </c>
      <c r="D31" s="18"/>
      <c r="E31" s="15"/>
      <c r="F31" s="15"/>
      <c r="G31" s="15"/>
      <c r="H31" s="10"/>
    </row>
    <row r="32" ht="14.2" customHeight="1" spans="1:8">
      <c r="A32" s="5" t="s">
        <v>119</v>
      </c>
      <c r="B32" s="7"/>
      <c r="C32" s="15" t="s">
        <v>120</v>
      </c>
      <c r="D32" s="18"/>
      <c r="E32" s="15"/>
      <c r="F32" s="15"/>
      <c r="G32" s="15"/>
      <c r="H32" s="10"/>
    </row>
    <row r="33" ht="14.2" customHeight="1" spans="1:8">
      <c r="A33" s="15"/>
      <c r="B33" s="15"/>
      <c r="C33" s="15" t="s">
        <v>121</v>
      </c>
      <c r="D33" s="18"/>
      <c r="E33" s="15"/>
      <c r="F33" s="15"/>
      <c r="G33" s="15"/>
      <c r="H33" s="15"/>
    </row>
    <row r="34" ht="14.2" customHeight="1" spans="1:8">
      <c r="A34" s="15"/>
      <c r="B34" s="15"/>
      <c r="C34" s="15" t="s">
        <v>122</v>
      </c>
      <c r="D34" s="18"/>
      <c r="E34" s="15"/>
      <c r="F34" s="15"/>
      <c r="G34" s="15"/>
      <c r="H34" s="15"/>
    </row>
    <row r="35" ht="14.2" customHeight="1" spans="1:8">
      <c r="A35" s="15"/>
      <c r="B35" s="15"/>
      <c r="C35" s="15" t="s">
        <v>123</v>
      </c>
      <c r="D35" s="18"/>
      <c r="E35" s="15"/>
      <c r="F35" s="15"/>
      <c r="G35" s="15"/>
      <c r="H35" s="15"/>
    </row>
    <row r="36" ht="14.2" customHeight="1" spans="1:8">
      <c r="A36" s="5" t="s">
        <v>124</v>
      </c>
      <c r="B36" s="7">
        <v>3533</v>
      </c>
      <c r="C36" s="5" t="s">
        <v>125</v>
      </c>
      <c r="D36" s="7">
        <v>3533</v>
      </c>
      <c r="E36" s="5" t="s">
        <v>125</v>
      </c>
      <c r="F36" s="7">
        <f>F6+F10</f>
        <v>3533.000238</v>
      </c>
      <c r="G36" s="5" t="s">
        <v>125</v>
      </c>
      <c r="H36" s="7">
        <f>SUM(H6:H35)</f>
        <v>3533.00116</v>
      </c>
    </row>
    <row r="37" ht="14.2" customHeight="1" spans="1:8">
      <c r="A37" s="5" t="s">
        <v>126</v>
      </c>
      <c r="B37" s="7"/>
      <c r="C37" s="5" t="s">
        <v>127</v>
      </c>
      <c r="D37" s="7"/>
      <c r="E37" s="5" t="s">
        <v>127</v>
      </c>
      <c r="F37" s="7"/>
      <c r="G37" s="5" t="s">
        <v>127</v>
      </c>
      <c r="H37" s="7"/>
    </row>
    <row r="38" ht="14.2" customHeight="1" spans="1:8">
      <c r="A38" s="15"/>
      <c r="B38" s="10"/>
      <c r="C38" s="15"/>
      <c r="D38" s="10"/>
      <c r="E38" s="5"/>
      <c r="F38" s="7"/>
      <c r="G38" s="5"/>
      <c r="H38" s="7"/>
    </row>
    <row r="39" ht="14.2" customHeight="1" spans="1:8">
      <c r="A39" s="5" t="s">
        <v>128</v>
      </c>
      <c r="B39" s="7">
        <v>3533</v>
      </c>
      <c r="C39" s="5" t="s">
        <v>129</v>
      </c>
      <c r="D39" s="7">
        <f>D36</f>
        <v>3533</v>
      </c>
      <c r="E39" s="5" t="s">
        <v>129</v>
      </c>
      <c r="F39" s="7">
        <f>F36</f>
        <v>3533.000238</v>
      </c>
      <c r="G39" s="5" t="s">
        <v>129</v>
      </c>
      <c r="H39" s="7">
        <v>606.556893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4"/>
  <sheetViews>
    <sheetView zoomScale="175" zoomScaleNormal="175" workbookViewId="0">
      <selection activeCell="A3" sqref="A3:W3"/>
    </sheetView>
  </sheetViews>
  <sheetFormatPr defaultColWidth="10" defaultRowHeight="13.5"/>
  <cols>
    <col min="1" max="1" width="5.83333333333333" customWidth="1"/>
    <col min="2" max="2" width="16.15" customWidth="1"/>
    <col min="3" max="3" width="8.275" customWidth="1"/>
    <col min="4" max="25" width="7.69166666666667" customWidth="1"/>
  </cols>
  <sheetData>
    <row r="1" ht="14.3" customHeight="1" spans="1:25">
      <c r="A1" s="1"/>
      <c r="X1" s="13" t="s">
        <v>130</v>
      </c>
      <c r="Y1" s="13"/>
    </row>
    <row r="2" ht="29.35" customHeight="1" spans="1:25">
      <c r="A2" s="2" t="s">
        <v>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9.55" customHeight="1" spans="1:25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14" t="s">
        <v>29</v>
      </c>
      <c r="Y3" s="14"/>
    </row>
    <row r="4" ht="19.55" customHeight="1" spans="1:25">
      <c r="A4" s="6" t="s">
        <v>131</v>
      </c>
      <c r="B4" s="6" t="s">
        <v>132</v>
      </c>
      <c r="C4" s="6" t="s">
        <v>133</v>
      </c>
      <c r="D4" s="6" t="s">
        <v>134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 t="s">
        <v>126</v>
      </c>
      <c r="T4" s="6"/>
      <c r="U4" s="6"/>
      <c r="V4" s="6"/>
      <c r="W4" s="6"/>
      <c r="X4" s="6"/>
      <c r="Y4" s="6"/>
    </row>
    <row r="5" ht="19.55" customHeight="1" spans="1:25">
      <c r="A5" s="6"/>
      <c r="B5" s="6"/>
      <c r="C5" s="6"/>
      <c r="D5" s="6" t="s">
        <v>135</v>
      </c>
      <c r="E5" s="6" t="s">
        <v>136</v>
      </c>
      <c r="F5" s="6" t="s">
        <v>137</v>
      </c>
      <c r="G5" s="6" t="s">
        <v>138</v>
      </c>
      <c r="H5" s="6" t="s">
        <v>139</v>
      </c>
      <c r="I5" s="6" t="s">
        <v>140</v>
      </c>
      <c r="J5" s="6" t="s">
        <v>141</v>
      </c>
      <c r="K5" s="6"/>
      <c r="L5" s="6"/>
      <c r="M5" s="6"/>
      <c r="N5" s="6" t="s">
        <v>142</v>
      </c>
      <c r="O5" s="6" t="s">
        <v>143</v>
      </c>
      <c r="P5" s="6" t="s">
        <v>144</v>
      </c>
      <c r="Q5" s="6" t="s">
        <v>145</v>
      </c>
      <c r="R5" s="6" t="s">
        <v>146</v>
      </c>
      <c r="S5" s="6" t="s">
        <v>135</v>
      </c>
      <c r="T5" s="6" t="s">
        <v>136</v>
      </c>
      <c r="U5" s="6" t="s">
        <v>137</v>
      </c>
      <c r="V5" s="6" t="s">
        <v>138</v>
      </c>
      <c r="W5" s="6" t="s">
        <v>139</v>
      </c>
      <c r="X5" s="6" t="s">
        <v>140</v>
      </c>
      <c r="Y5" s="6" t="s">
        <v>147</v>
      </c>
    </row>
    <row r="6" ht="19.55" customHeight="1" spans="1:25">
      <c r="A6" s="6"/>
      <c r="B6" s="6"/>
      <c r="C6" s="6"/>
      <c r="D6" s="6"/>
      <c r="E6" s="6"/>
      <c r="F6" s="6"/>
      <c r="G6" s="6"/>
      <c r="H6" s="6"/>
      <c r="I6" s="6"/>
      <c r="J6" s="6" t="s">
        <v>148</v>
      </c>
      <c r="K6" s="6" t="s">
        <v>149</v>
      </c>
      <c r="L6" s="6" t="s">
        <v>150</v>
      </c>
      <c r="M6" s="6" t="s">
        <v>139</v>
      </c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ht="19.9" customHeight="1" spans="1:25">
      <c r="A7" s="5"/>
      <c r="B7" s="5" t="s">
        <v>133</v>
      </c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</row>
    <row r="8" ht="19.9" customHeight="1" spans="1:25">
      <c r="A8" s="8" t="s">
        <v>151</v>
      </c>
      <c r="B8" s="8" t="s">
        <v>3</v>
      </c>
      <c r="C8" s="27">
        <f>C9+C10+C11+C12+C13+C14</f>
        <v>3533.000238</v>
      </c>
      <c r="D8" s="27">
        <f>D9+D10+D11+D12+D13+D14</f>
        <v>3533.000238</v>
      </c>
      <c r="E8" s="27">
        <f>E9+E10+E11+E12+E13+E14</f>
        <v>3533.000238</v>
      </c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="88" customFormat="1" ht="19.9" customHeight="1" spans="1:25">
      <c r="A9" s="62" t="s">
        <v>152</v>
      </c>
      <c r="B9" s="62" t="s">
        <v>153</v>
      </c>
      <c r="C9" s="23">
        <v>606.556893</v>
      </c>
      <c r="D9" s="23">
        <v>606.556893</v>
      </c>
      <c r="E9" s="11">
        <v>606.556893</v>
      </c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</row>
    <row r="10" s="88" customFormat="1" ht="24.85" customHeight="1" spans="1:25">
      <c r="A10" s="62" t="s">
        <v>154</v>
      </c>
      <c r="B10" s="62" t="s">
        <v>155</v>
      </c>
      <c r="C10" s="23">
        <v>441.014053</v>
      </c>
      <c r="D10" s="23">
        <v>441.014053</v>
      </c>
      <c r="E10" s="11">
        <v>441.014053</v>
      </c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</row>
    <row r="11" s="88" customFormat="1" ht="24.85" customHeight="1" spans="1:25">
      <c r="A11" s="62" t="s">
        <v>156</v>
      </c>
      <c r="B11" s="62" t="s">
        <v>157</v>
      </c>
      <c r="C11" s="23">
        <v>783.545676</v>
      </c>
      <c r="D11" s="23">
        <v>783.545676</v>
      </c>
      <c r="E11" s="11">
        <v>783.545676</v>
      </c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</row>
    <row r="12" s="88" customFormat="1" ht="24.85" customHeight="1" spans="1:25">
      <c r="A12" s="62" t="s">
        <v>158</v>
      </c>
      <c r="B12" s="62" t="s">
        <v>159</v>
      </c>
      <c r="C12" s="23">
        <v>691.388615</v>
      </c>
      <c r="D12" s="23">
        <v>691.388615</v>
      </c>
      <c r="E12" s="11">
        <v>691.388615</v>
      </c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="88" customFormat="1" ht="24.85" customHeight="1" spans="1:25">
      <c r="A13" s="62" t="s">
        <v>160</v>
      </c>
      <c r="B13" s="62" t="s">
        <v>161</v>
      </c>
      <c r="C13" s="23">
        <v>480.33377</v>
      </c>
      <c r="D13" s="23">
        <v>480.33377</v>
      </c>
      <c r="E13" s="11">
        <v>480.33377</v>
      </c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</row>
    <row r="14" s="88" customFormat="1" ht="24.85" customHeight="1" spans="1:25">
      <c r="A14" s="62" t="s">
        <v>162</v>
      </c>
      <c r="B14" s="62" t="s">
        <v>163</v>
      </c>
      <c r="C14" s="23">
        <v>530.161231</v>
      </c>
      <c r="D14" s="23">
        <v>530.161231</v>
      </c>
      <c r="E14" s="11">
        <v>530.161231</v>
      </c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zoomScale="115" zoomScaleNormal="115" workbookViewId="0">
      <pane ySplit="6" topLeftCell="A7" activePane="bottomLeft" state="frozen"/>
      <selection/>
      <selection pane="bottomLeft" activeCell="A3" sqref="A3:J3"/>
    </sheetView>
  </sheetViews>
  <sheetFormatPr defaultColWidth="10" defaultRowHeight="13.5"/>
  <cols>
    <col min="1" max="1" width="4.61666666666667" customWidth="1"/>
    <col min="2" max="2" width="4.88333333333333" customWidth="1"/>
    <col min="3" max="3" width="5.01666666666667" customWidth="1"/>
    <col min="4" max="4" width="16.0083333333333" customWidth="1"/>
    <col min="5" max="5" width="25.7833333333333" customWidth="1"/>
    <col min="6" max="6" width="12.35" customWidth="1"/>
    <col min="7" max="7" width="11.4" customWidth="1"/>
    <col min="8" max="8" width="13.975" customWidth="1"/>
    <col min="9" max="9" width="14.7916666666667" customWidth="1"/>
    <col min="10" max="11" width="17.5" customWidth="1"/>
  </cols>
  <sheetData>
    <row r="1" ht="14.3" customHeight="1" spans="1:11">
      <c r="A1" s="1"/>
      <c r="D1" s="75"/>
      <c r="K1" s="13" t="s">
        <v>164</v>
      </c>
    </row>
    <row r="2" ht="27.85" customHeight="1" spans="1:11">
      <c r="A2" s="2" t="s">
        <v>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85" customHeight="1" spans="1:11">
      <c r="A3" s="76" t="s">
        <v>28</v>
      </c>
      <c r="B3" s="76"/>
      <c r="C3" s="76"/>
      <c r="D3" s="76"/>
      <c r="E3" s="76"/>
      <c r="F3" s="76"/>
      <c r="G3" s="76"/>
      <c r="H3" s="76"/>
      <c r="I3" s="76"/>
      <c r="J3" s="76"/>
      <c r="K3" s="14" t="s">
        <v>29</v>
      </c>
    </row>
    <row r="4" ht="24.1" customHeight="1" spans="1:11">
      <c r="A4" s="4" t="s">
        <v>165</v>
      </c>
      <c r="B4" s="4"/>
      <c r="C4" s="4"/>
      <c r="D4" s="4" t="s">
        <v>166</v>
      </c>
      <c r="E4" s="4" t="s">
        <v>167</v>
      </c>
      <c r="F4" s="4" t="s">
        <v>133</v>
      </c>
      <c r="G4" s="4" t="s">
        <v>168</v>
      </c>
      <c r="H4" s="4" t="s">
        <v>169</v>
      </c>
      <c r="I4" s="4" t="s">
        <v>170</v>
      </c>
      <c r="J4" s="4" t="s">
        <v>171</v>
      </c>
      <c r="K4" s="4" t="s">
        <v>172</v>
      </c>
    </row>
    <row r="5" ht="22.6" customHeight="1" spans="1:11">
      <c r="A5" s="4" t="s">
        <v>173</v>
      </c>
      <c r="B5" s="4" t="s">
        <v>174</v>
      </c>
      <c r="C5" s="4" t="s">
        <v>175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6"/>
      <c r="B6" s="26"/>
      <c r="C6" s="26"/>
      <c r="D6" s="77" t="s">
        <v>133</v>
      </c>
      <c r="E6" s="77"/>
      <c r="F6" s="69">
        <f>F8+F10+F9+F11+F12+F13</f>
        <v>3533.000238</v>
      </c>
      <c r="G6" s="69">
        <f>G8+G10+G9+G11+G12+G13</f>
        <v>3275.130238</v>
      </c>
      <c r="H6" s="69">
        <f>H8+H10+H9+H11+H12+H13</f>
        <v>257.87</v>
      </c>
      <c r="I6" s="69"/>
      <c r="J6" s="59"/>
      <c r="K6" s="59"/>
    </row>
    <row r="7" ht="19.9" customHeight="1" spans="1:11">
      <c r="A7" s="78"/>
      <c r="B7" s="78"/>
      <c r="C7" s="78"/>
      <c r="D7" s="70" t="s">
        <v>151</v>
      </c>
      <c r="E7" s="71" t="s">
        <v>3</v>
      </c>
      <c r="F7" s="69">
        <f>F8+F9+F10+F11+F12+F13</f>
        <v>3533.000238</v>
      </c>
      <c r="G7" s="69">
        <f>G8+G9+G10+G11+G12+G13</f>
        <v>3275.130238</v>
      </c>
      <c r="H7" s="69">
        <f>H8+H9+H10+H11+H12+H13</f>
        <v>257.87</v>
      </c>
      <c r="I7" s="69"/>
      <c r="J7" s="70"/>
      <c r="K7" s="70"/>
    </row>
    <row r="8" ht="19.9" customHeight="1" spans="1:11">
      <c r="A8" s="78"/>
      <c r="B8" s="78"/>
      <c r="C8" s="78"/>
      <c r="D8" s="71" t="s">
        <v>152</v>
      </c>
      <c r="E8" s="71" t="s">
        <v>176</v>
      </c>
      <c r="F8" s="72">
        <v>606.556893</v>
      </c>
      <c r="G8" s="79">
        <v>550.686893</v>
      </c>
      <c r="H8" s="79">
        <v>55.87</v>
      </c>
      <c r="I8" s="69"/>
      <c r="J8" s="70"/>
      <c r="K8" s="70"/>
    </row>
    <row r="9" ht="19.9" customHeight="1" spans="1:11">
      <c r="A9" s="78"/>
      <c r="B9" s="78"/>
      <c r="C9" s="78"/>
      <c r="D9" s="71" t="s">
        <v>154</v>
      </c>
      <c r="E9" s="71" t="s">
        <v>177</v>
      </c>
      <c r="F9" s="72">
        <v>441.014053</v>
      </c>
      <c r="G9" s="79">
        <v>439.014053</v>
      </c>
      <c r="H9" s="79">
        <v>2</v>
      </c>
      <c r="I9" s="69"/>
      <c r="J9" s="70"/>
      <c r="K9" s="70"/>
    </row>
    <row r="10" ht="19.9" customHeight="1" spans="1:11">
      <c r="A10" s="78"/>
      <c r="B10" s="78"/>
      <c r="C10" s="78"/>
      <c r="D10" s="71" t="s">
        <v>156</v>
      </c>
      <c r="E10" s="71" t="s">
        <v>178</v>
      </c>
      <c r="F10" s="72">
        <v>783.545676</v>
      </c>
      <c r="G10" s="79">
        <v>628.545676</v>
      </c>
      <c r="H10" s="79">
        <v>155</v>
      </c>
      <c r="I10" s="69"/>
      <c r="J10" s="70"/>
      <c r="K10" s="70"/>
    </row>
    <row r="11" ht="18.05" customHeight="1" spans="1:11">
      <c r="A11" s="80"/>
      <c r="B11" s="81"/>
      <c r="C11" s="81"/>
      <c r="D11" s="71" t="s">
        <v>158</v>
      </c>
      <c r="E11" s="71" t="s">
        <v>179</v>
      </c>
      <c r="F11" s="72">
        <v>691.388615</v>
      </c>
      <c r="G11" s="79">
        <v>653.388615</v>
      </c>
      <c r="H11" s="79">
        <v>38</v>
      </c>
      <c r="I11" s="69"/>
      <c r="J11" s="70"/>
      <c r="K11" s="70"/>
    </row>
    <row r="12" ht="18.05" customHeight="1" spans="1:11">
      <c r="A12" s="80"/>
      <c r="B12" s="81"/>
      <c r="C12" s="81"/>
      <c r="D12" s="71" t="s">
        <v>160</v>
      </c>
      <c r="E12" s="71" t="s">
        <v>180</v>
      </c>
      <c r="F12" s="72">
        <v>480.33377</v>
      </c>
      <c r="G12" s="79">
        <v>475.33377</v>
      </c>
      <c r="H12" s="79">
        <v>5</v>
      </c>
      <c r="I12" s="69"/>
      <c r="J12" s="70"/>
      <c r="K12" s="70"/>
    </row>
    <row r="13" ht="18.05" customHeight="1" spans="1:11">
      <c r="A13" s="80"/>
      <c r="B13" s="81"/>
      <c r="C13" s="81"/>
      <c r="D13" s="71" t="s">
        <v>162</v>
      </c>
      <c r="E13" s="71" t="s">
        <v>181</v>
      </c>
      <c r="F13" s="72">
        <v>530.161231</v>
      </c>
      <c r="G13" s="79">
        <v>528.161231</v>
      </c>
      <c r="H13" s="79">
        <v>2</v>
      </c>
      <c r="I13" s="69"/>
      <c r="J13" s="70"/>
      <c r="K13" s="70"/>
    </row>
    <row r="14" ht="18.05" customHeight="1" spans="1:11">
      <c r="A14" s="80" t="s">
        <v>182</v>
      </c>
      <c r="B14" s="82"/>
      <c r="C14" s="82"/>
      <c r="D14" s="70" t="s">
        <v>183</v>
      </c>
      <c r="E14" s="70" t="s">
        <v>184</v>
      </c>
      <c r="F14" s="72">
        <v>271.42344</v>
      </c>
      <c r="G14" s="72">
        <v>271.42344</v>
      </c>
      <c r="H14" s="69"/>
      <c r="I14" s="69"/>
      <c r="J14" s="70"/>
      <c r="K14" s="70"/>
    </row>
    <row r="15" ht="21.85" customHeight="1" spans="1:11">
      <c r="A15" s="80" t="s">
        <v>182</v>
      </c>
      <c r="B15" s="80" t="s">
        <v>185</v>
      </c>
      <c r="C15" s="82"/>
      <c r="D15" s="83" t="s">
        <v>186</v>
      </c>
      <c r="E15" s="83" t="s">
        <v>187</v>
      </c>
      <c r="F15" s="72">
        <v>271.42344</v>
      </c>
      <c r="G15" s="72">
        <v>271.42344</v>
      </c>
      <c r="H15" s="69"/>
      <c r="I15" s="69"/>
      <c r="J15" s="83"/>
      <c r="K15" s="83"/>
    </row>
    <row r="16" ht="24.85" customHeight="1" spans="1:11">
      <c r="A16" s="80" t="s">
        <v>182</v>
      </c>
      <c r="B16" s="80" t="s">
        <v>185</v>
      </c>
      <c r="C16" s="80" t="s">
        <v>185</v>
      </c>
      <c r="D16" s="83" t="s">
        <v>188</v>
      </c>
      <c r="E16" s="83" t="s">
        <v>189</v>
      </c>
      <c r="F16" s="72">
        <v>271.42344</v>
      </c>
      <c r="G16" s="72">
        <v>271.42344</v>
      </c>
      <c r="H16" s="84"/>
      <c r="I16" s="84"/>
      <c r="J16" s="83"/>
      <c r="K16" s="83"/>
    </row>
    <row r="17" ht="18.05" customHeight="1" spans="1:11">
      <c r="A17" s="80" t="s">
        <v>190</v>
      </c>
      <c r="B17" s="82"/>
      <c r="C17" s="82"/>
      <c r="D17" s="70" t="s">
        <v>191</v>
      </c>
      <c r="E17" s="70" t="s">
        <v>192</v>
      </c>
      <c r="F17" s="72">
        <v>144.193704</v>
      </c>
      <c r="G17" s="72">
        <v>144.193704</v>
      </c>
      <c r="H17" s="69"/>
      <c r="I17" s="69"/>
      <c r="J17" s="70"/>
      <c r="K17" s="70"/>
    </row>
    <row r="18" ht="21.85" customHeight="1" spans="1:11">
      <c r="A18" s="80" t="s">
        <v>190</v>
      </c>
      <c r="B18" s="80" t="s">
        <v>193</v>
      </c>
      <c r="C18" s="82"/>
      <c r="D18" s="83" t="s">
        <v>194</v>
      </c>
      <c r="E18" s="83" t="s">
        <v>195</v>
      </c>
      <c r="F18" s="72">
        <v>144.193704</v>
      </c>
      <c r="G18" s="72">
        <v>144.193704</v>
      </c>
      <c r="H18" s="69"/>
      <c r="I18" s="69"/>
      <c r="J18" s="83"/>
      <c r="K18" s="83"/>
    </row>
    <row r="19" ht="24.85" customHeight="1" spans="1:11">
      <c r="A19" s="80" t="s">
        <v>190</v>
      </c>
      <c r="B19" s="80" t="s">
        <v>193</v>
      </c>
      <c r="C19" s="80" t="s">
        <v>196</v>
      </c>
      <c r="D19" s="83" t="s">
        <v>197</v>
      </c>
      <c r="E19" s="83" t="s">
        <v>198</v>
      </c>
      <c r="F19" s="72">
        <v>144.193704</v>
      </c>
      <c r="G19" s="72">
        <v>144.193704</v>
      </c>
      <c r="H19" s="84"/>
      <c r="I19" s="84"/>
      <c r="J19" s="83"/>
      <c r="K19" s="83"/>
    </row>
    <row r="20" ht="18.05" customHeight="1" spans="1:11">
      <c r="A20" s="80" t="s">
        <v>199</v>
      </c>
      <c r="B20" s="82"/>
      <c r="C20" s="82"/>
      <c r="D20" s="70" t="s">
        <v>200</v>
      </c>
      <c r="E20" s="70" t="s">
        <v>201</v>
      </c>
      <c r="F20" s="72">
        <v>150</v>
      </c>
      <c r="G20" s="69"/>
      <c r="H20" s="72">
        <v>150</v>
      </c>
      <c r="I20" s="69"/>
      <c r="J20" s="70"/>
      <c r="K20" s="70"/>
    </row>
    <row r="21" ht="21.85" customHeight="1" spans="1:11">
      <c r="A21" s="80" t="s">
        <v>199</v>
      </c>
      <c r="B21" s="80" t="s">
        <v>202</v>
      </c>
      <c r="C21" s="82"/>
      <c r="D21" s="83" t="s">
        <v>203</v>
      </c>
      <c r="E21" s="83" t="s">
        <v>204</v>
      </c>
      <c r="F21" s="72">
        <v>150</v>
      </c>
      <c r="G21" s="69"/>
      <c r="H21" s="72">
        <v>150</v>
      </c>
      <c r="I21" s="69"/>
      <c r="J21" s="83"/>
      <c r="K21" s="83"/>
    </row>
    <row r="22" ht="24.85" customHeight="1" spans="1:11">
      <c r="A22" s="80" t="s">
        <v>199</v>
      </c>
      <c r="B22" s="80" t="s">
        <v>202</v>
      </c>
      <c r="C22" s="80" t="s">
        <v>205</v>
      </c>
      <c r="D22" s="83" t="s">
        <v>206</v>
      </c>
      <c r="E22" s="83" t="s">
        <v>207</v>
      </c>
      <c r="F22" s="72">
        <v>150</v>
      </c>
      <c r="G22" s="84"/>
      <c r="H22" s="72">
        <v>150</v>
      </c>
      <c r="I22" s="84"/>
      <c r="J22" s="83"/>
      <c r="K22" s="83"/>
    </row>
    <row r="23" ht="18.05" customHeight="1" spans="1:11">
      <c r="A23" s="80" t="s">
        <v>208</v>
      </c>
      <c r="B23" s="82"/>
      <c r="C23" s="82"/>
      <c r="D23" s="70" t="s">
        <v>209</v>
      </c>
      <c r="E23" s="70" t="s">
        <v>210</v>
      </c>
      <c r="F23" s="72">
        <v>2736.949602</v>
      </c>
      <c r="G23" s="69">
        <v>2629.079602</v>
      </c>
      <c r="H23" s="69">
        <v>107.87</v>
      </c>
      <c r="I23" s="69"/>
      <c r="J23" s="70"/>
      <c r="K23" s="70"/>
    </row>
    <row r="24" ht="21.85" customHeight="1" spans="1:11">
      <c r="A24" s="80" t="s">
        <v>208</v>
      </c>
      <c r="B24" s="80" t="s">
        <v>196</v>
      </c>
      <c r="C24" s="82"/>
      <c r="D24" s="83" t="s">
        <v>211</v>
      </c>
      <c r="E24" s="83" t="s">
        <v>212</v>
      </c>
      <c r="F24" s="72">
        <v>2737.949602</v>
      </c>
      <c r="G24" s="69">
        <v>2630.079602</v>
      </c>
      <c r="H24" s="69">
        <v>108.87</v>
      </c>
      <c r="I24" s="69"/>
      <c r="J24" s="83"/>
      <c r="K24" s="83"/>
    </row>
    <row r="25" ht="24.85" customHeight="1" spans="1:11">
      <c r="A25" s="80" t="s">
        <v>208</v>
      </c>
      <c r="B25" s="80" t="s">
        <v>196</v>
      </c>
      <c r="C25" s="80" t="s">
        <v>196</v>
      </c>
      <c r="D25" s="83" t="s">
        <v>213</v>
      </c>
      <c r="E25" s="83" t="s">
        <v>214</v>
      </c>
      <c r="F25" s="72">
        <v>2738.949602</v>
      </c>
      <c r="G25" s="69">
        <v>2631.079602</v>
      </c>
      <c r="H25" s="69">
        <v>109.87</v>
      </c>
      <c r="I25" s="84"/>
      <c r="J25" s="83"/>
      <c r="K25" s="83"/>
    </row>
    <row r="26" spans="1:11">
      <c r="A26" s="80" t="s">
        <v>215</v>
      </c>
      <c r="B26" s="82"/>
      <c r="C26" s="82"/>
      <c r="D26" s="85" t="s">
        <v>216</v>
      </c>
      <c r="E26" s="85" t="s">
        <v>217</v>
      </c>
      <c r="F26" s="72">
        <v>230.433492</v>
      </c>
      <c r="G26" s="72">
        <v>230.433492</v>
      </c>
      <c r="H26" s="86"/>
      <c r="I26" s="86"/>
      <c r="J26" s="86"/>
      <c r="K26" s="86"/>
    </row>
    <row r="27" spans="1:11">
      <c r="A27" s="80" t="s">
        <v>215</v>
      </c>
      <c r="B27" s="80" t="s">
        <v>218</v>
      </c>
      <c r="C27" s="82"/>
      <c r="D27" s="87" t="s">
        <v>219</v>
      </c>
      <c r="E27" s="87" t="s">
        <v>220</v>
      </c>
      <c r="F27" s="72">
        <v>230.433492</v>
      </c>
      <c r="G27" s="72">
        <v>230.433492</v>
      </c>
      <c r="H27" s="43"/>
      <c r="I27" s="43"/>
      <c r="J27" s="43"/>
      <c r="K27" s="43"/>
    </row>
    <row r="28" spans="1:11">
      <c r="A28" s="80" t="s">
        <v>215</v>
      </c>
      <c r="B28" s="80" t="s">
        <v>218</v>
      </c>
      <c r="C28" s="80" t="s">
        <v>196</v>
      </c>
      <c r="D28" s="87" t="s">
        <v>221</v>
      </c>
      <c r="E28" s="87" t="s">
        <v>222</v>
      </c>
      <c r="F28" s="72">
        <v>230.433492</v>
      </c>
      <c r="G28" s="72">
        <v>230.433492</v>
      </c>
      <c r="H28" s="43"/>
      <c r="I28" s="43"/>
      <c r="J28" s="43"/>
      <c r="K28" s="43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zoomScale="145" zoomScaleNormal="145" workbookViewId="0">
      <selection activeCell="A3" sqref="A3:R3"/>
    </sheetView>
  </sheetViews>
  <sheetFormatPr defaultColWidth="10" defaultRowHeight="13.5"/>
  <cols>
    <col min="1" max="1" width="3.66666666666667" customWidth="1"/>
    <col min="2" max="2" width="4.75" customWidth="1"/>
    <col min="3" max="3" width="4.61666666666667" customWidth="1"/>
    <col min="4" max="4" width="7.325" customWidth="1"/>
    <col min="5" max="5" width="20.0833333333333" customWidth="1"/>
    <col min="6" max="6" width="11.2916666666667" customWidth="1"/>
    <col min="7" max="7" width="13.45" customWidth="1"/>
    <col min="8" max="8" width="7.93333333333333" customWidth="1"/>
    <col min="9" max="9" width="6.725" customWidth="1"/>
    <col min="10" max="10" width="7.58333333333333" customWidth="1"/>
    <col min="11" max="11" width="8.53333333333333" customWidth="1"/>
    <col min="12" max="12" width="7.18333333333333" customWidth="1"/>
    <col min="13" max="13" width="6.78333333333333" customWidth="1"/>
    <col min="14" max="14" width="7.18333333333333" customWidth="1"/>
    <col min="15" max="15" width="9.13333333333333" customWidth="1"/>
    <col min="16" max="17" width="7.18333333333333" customWidth="1"/>
    <col min="18" max="18" width="7.05833333333333" customWidth="1"/>
    <col min="19" max="20" width="7.18333333333333" customWidth="1"/>
    <col min="21" max="21" width="9.76666666666667" customWidth="1"/>
  </cols>
  <sheetData>
    <row r="1" ht="14.3" customHeight="1" spans="1:20">
      <c r="A1" s="1"/>
      <c r="S1" s="13" t="s">
        <v>223</v>
      </c>
      <c r="T1" s="13"/>
    </row>
    <row r="2" ht="36.9" customHeight="1" spans="1:20">
      <c r="A2" s="2" t="s">
        <v>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3" customHeight="1" spans="1:20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4" t="s">
        <v>29</v>
      </c>
      <c r="T3" s="14"/>
    </row>
    <row r="4" ht="17.3" customHeight="1" spans="1:20">
      <c r="A4" s="6" t="s">
        <v>165</v>
      </c>
      <c r="B4" s="6"/>
      <c r="C4" s="6"/>
      <c r="D4" s="6" t="s">
        <v>224</v>
      </c>
      <c r="E4" s="6" t="s">
        <v>225</v>
      </c>
      <c r="F4" s="6" t="s">
        <v>226</v>
      </c>
      <c r="G4" s="6" t="s">
        <v>227</v>
      </c>
      <c r="H4" s="6" t="s">
        <v>228</v>
      </c>
      <c r="I4" s="6" t="s">
        <v>229</v>
      </c>
      <c r="J4" s="6" t="s">
        <v>230</v>
      </c>
      <c r="K4" s="6" t="s">
        <v>231</v>
      </c>
      <c r="L4" s="6" t="s">
        <v>232</v>
      </c>
      <c r="M4" s="6" t="s">
        <v>233</v>
      </c>
      <c r="N4" s="6" t="s">
        <v>234</v>
      </c>
      <c r="O4" s="6" t="s">
        <v>235</v>
      </c>
      <c r="P4" s="6" t="s">
        <v>236</v>
      </c>
      <c r="Q4" s="6" t="s">
        <v>237</v>
      </c>
      <c r="R4" s="6" t="s">
        <v>238</v>
      </c>
      <c r="S4" s="6" t="s">
        <v>239</v>
      </c>
      <c r="T4" s="6" t="s">
        <v>240</v>
      </c>
    </row>
    <row r="5" ht="18.05" customHeight="1" spans="1:20">
      <c r="A5" s="6" t="s">
        <v>173</v>
      </c>
      <c r="B5" s="6" t="s">
        <v>174</v>
      </c>
      <c r="C5" s="6" t="s">
        <v>175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</row>
    <row r="6" ht="19.9" customHeight="1" spans="1:20">
      <c r="A6" s="5"/>
      <c r="B6" s="5"/>
      <c r="C6" s="5"/>
      <c r="D6" s="5"/>
      <c r="E6" s="5" t="s">
        <v>133</v>
      </c>
      <c r="F6" s="69">
        <f ca="1">F7</f>
        <v>3533.000238</v>
      </c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ht="19.9" customHeight="1" spans="1:20">
      <c r="A7" s="5"/>
      <c r="B7" s="5"/>
      <c r="C7" s="5"/>
      <c r="D7" s="70" t="s">
        <v>151</v>
      </c>
      <c r="E7" s="71" t="s">
        <v>3</v>
      </c>
      <c r="F7" s="72">
        <f ca="1">SUM(F1:F6)</f>
        <v>3533.000238</v>
      </c>
      <c r="G7" s="72">
        <f>G8+G9+G10+G11+G12+G13</f>
        <v>3006.040718</v>
      </c>
      <c r="H7" s="72">
        <f t="shared" ref="H7:T7" si="0">H8+H9+H10+H11+H12+H13</f>
        <v>244.29836</v>
      </c>
      <c r="I7" s="72">
        <f t="shared" si="0"/>
        <v>150</v>
      </c>
      <c r="J7" s="72">
        <f t="shared" si="0"/>
        <v>8</v>
      </c>
      <c r="K7" s="72">
        <f t="shared" si="0"/>
        <v>65.51824</v>
      </c>
      <c r="L7" s="72">
        <f t="shared" si="0"/>
        <v>0</v>
      </c>
      <c r="M7" s="72">
        <f t="shared" si="0"/>
        <v>0</v>
      </c>
      <c r="N7" s="72">
        <f t="shared" si="0"/>
        <v>0</v>
      </c>
      <c r="O7" s="72">
        <f t="shared" si="0"/>
        <v>56.14292</v>
      </c>
      <c r="P7" s="72">
        <f t="shared" si="0"/>
        <v>0</v>
      </c>
      <c r="Q7" s="72">
        <f t="shared" si="0"/>
        <v>0</v>
      </c>
      <c r="R7" s="72">
        <f t="shared" si="0"/>
        <v>0</v>
      </c>
      <c r="S7" s="72">
        <f t="shared" si="0"/>
        <v>0</v>
      </c>
      <c r="T7" s="72">
        <f t="shared" si="0"/>
        <v>3</v>
      </c>
    </row>
    <row r="8" ht="19.9" customHeight="1" spans="1:20">
      <c r="A8" s="5"/>
      <c r="B8" s="5"/>
      <c r="C8" s="5"/>
      <c r="D8" s="71" t="s">
        <v>152</v>
      </c>
      <c r="E8" s="71" t="s">
        <v>176</v>
      </c>
      <c r="F8" s="72">
        <v>606.556893</v>
      </c>
      <c r="G8" s="34">
        <v>502.715053</v>
      </c>
      <c r="H8" s="34">
        <v>71.6</v>
      </c>
      <c r="I8" s="34"/>
      <c r="J8" s="34"/>
      <c r="K8" s="34">
        <v>14.57184</v>
      </c>
      <c r="L8" s="34"/>
      <c r="M8" s="34"/>
      <c r="N8" s="34"/>
      <c r="O8" s="34">
        <v>14.67</v>
      </c>
      <c r="P8" s="34"/>
      <c r="Q8" s="34"/>
      <c r="R8" s="34"/>
      <c r="S8" s="34"/>
      <c r="T8" s="34">
        <v>3</v>
      </c>
    </row>
    <row r="9" ht="19.9" customHeight="1" spans="1:20">
      <c r="A9" s="5"/>
      <c r="B9" s="5"/>
      <c r="C9" s="5"/>
      <c r="D9" s="71" t="s">
        <v>154</v>
      </c>
      <c r="E9" s="71" t="s">
        <v>177</v>
      </c>
      <c r="F9" s="72">
        <v>441.014053</v>
      </c>
      <c r="G9" s="34">
        <v>405.804933</v>
      </c>
      <c r="H9" s="34">
        <v>28.60912</v>
      </c>
      <c r="I9" s="34"/>
      <c r="J9" s="34"/>
      <c r="K9" s="34">
        <v>2.4</v>
      </c>
      <c r="L9" s="34"/>
      <c r="M9" s="34"/>
      <c r="N9" s="34"/>
      <c r="O9" s="34">
        <v>4.2</v>
      </c>
      <c r="P9" s="34"/>
      <c r="Q9" s="34"/>
      <c r="R9" s="34"/>
      <c r="S9" s="34"/>
      <c r="T9" s="34"/>
    </row>
    <row r="10" ht="19.9" customHeight="1" spans="1:20">
      <c r="A10" s="5"/>
      <c r="B10" s="5"/>
      <c r="C10" s="5"/>
      <c r="D10" s="71" t="s">
        <v>156</v>
      </c>
      <c r="E10" s="71" t="s">
        <v>178</v>
      </c>
      <c r="F10" s="72">
        <v>783.545676</v>
      </c>
      <c r="G10" s="34">
        <v>583.536556</v>
      </c>
      <c r="H10" s="34">
        <v>38.90912</v>
      </c>
      <c r="I10" s="34">
        <v>150</v>
      </c>
      <c r="J10" s="34"/>
      <c r="K10" s="34">
        <v>1.5</v>
      </c>
      <c r="L10" s="34"/>
      <c r="M10" s="34"/>
      <c r="N10" s="34"/>
      <c r="O10" s="34">
        <v>9.6</v>
      </c>
      <c r="P10" s="34"/>
      <c r="Q10" s="34"/>
      <c r="R10" s="34"/>
      <c r="S10" s="34"/>
      <c r="T10" s="34"/>
    </row>
    <row r="11" ht="19.9" customHeight="1" spans="1:20">
      <c r="A11" s="5"/>
      <c r="B11" s="5"/>
      <c r="C11" s="5"/>
      <c r="D11" s="71" t="s">
        <v>158</v>
      </c>
      <c r="E11" s="71" t="s">
        <v>179</v>
      </c>
      <c r="F11" s="72">
        <v>691.388615</v>
      </c>
      <c r="G11" s="34">
        <v>596.015695</v>
      </c>
      <c r="H11" s="34">
        <v>75.4</v>
      </c>
      <c r="I11" s="34"/>
      <c r="J11" s="34"/>
      <c r="K11" s="34">
        <v>1</v>
      </c>
      <c r="L11" s="34"/>
      <c r="M11" s="34"/>
      <c r="N11" s="34"/>
      <c r="O11" s="34">
        <v>18.97292</v>
      </c>
      <c r="P11" s="34"/>
      <c r="Q11" s="34"/>
      <c r="R11" s="34"/>
      <c r="S11" s="34"/>
      <c r="T11" s="34"/>
    </row>
    <row r="12" ht="19.9" customHeight="1" spans="1:20">
      <c r="A12" s="5"/>
      <c r="B12" s="5"/>
      <c r="C12" s="5"/>
      <c r="D12" s="71" t="s">
        <v>160</v>
      </c>
      <c r="E12" s="71" t="s">
        <v>180</v>
      </c>
      <c r="F12" s="72">
        <v>480.33377</v>
      </c>
      <c r="G12" s="34">
        <v>441.85365</v>
      </c>
      <c r="H12" s="34">
        <v>27.78012</v>
      </c>
      <c r="I12" s="34"/>
      <c r="J12" s="34">
        <v>8</v>
      </c>
      <c r="K12" s="34"/>
      <c r="L12" s="34"/>
      <c r="M12" s="34"/>
      <c r="N12" s="34"/>
      <c r="O12" s="34">
        <v>2.7</v>
      </c>
      <c r="P12" s="73"/>
      <c r="Q12" s="74"/>
      <c r="R12" s="74"/>
      <c r="S12" s="74"/>
      <c r="T12" s="74"/>
    </row>
    <row r="13" ht="19.9" customHeight="1" spans="1:20">
      <c r="A13" s="5"/>
      <c r="B13" s="5"/>
      <c r="C13" s="5"/>
      <c r="D13" s="71" t="s">
        <v>162</v>
      </c>
      <c r="E13" s="71" t="s">
        <v>181</v>
      </c>
      <c r="F13" s="72">
        <v>530.161231</v>
      </c>
      <c r="G13" s="34">
        <v>476.114831</v>
      </c>
      <c r="H13" s="34">
        <v>2</v>
      </c>
      <c r="I13" s="34"/>
      <c r="J13" s="34"/>
      <c r="K13" s="34">
        <v>46.0464</v>
      </c>
      <c r="L13" s="34"/>
      <c r="M13" s="34"/>
      <c r="N13" s="34"/>
      <c r="O13" s="34">
        <v>6</v>
      </c>
      <c r="P13" s="34"/>
      <c r="Q13" s="34"/>
      <c r="R13" s="34"/>
      <c r="S13" s="34"/>
      <c r="T13" s="34"/>
    </row>
    <row r="14" ht="19.9" customHeight="1" spans="1:20">
      <c r="A14" s="20" t="s">
        <v>182</v>
      </c>
      <c r="B14" s="20" t="s">
        <v>185</v>
      </c>
      <c r="C14" s="20" t="s">
        <v>185</v>
      </c>
      <c r="D14" s="9" t="s">
        <v>241</v>
      </c>
      <c r="E14" s="21" t="s">
        <v>242</v>
      </c>
      <c r="F14" s="22">
        <v>271.42344</v>
      </c>
      <c r="G14" s="22">
        <v>271.42344</v>
      </c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ht="19.9" customHeight="1" spans="1:20">
      <c r="A15" s="20" t="s">
        <v>190</v>
      </c>
      <c r="B15" s="20" t="s">
        <v>193</v>
      </c>
      <c r="C15" s="20" t="s">
        <v>196</v>
      </c>
      <c r="D15" s="9" t="s">
        <v>241</v>
      </c>
      <c r="E15" s="21" t="s">
        <v>243</v>
      </c>
      <c r="F15" s="22">
        <v>144.193704</v>
      </c>
      <c r="G15" s="22">
        <v>144.193704</v>
      </c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</row>
    <row r="16" ht="19.9" customHeight="1" spans="1:20">
      <c r="A16" s="20" t="s">
        <v>199</v>
      </c>
      <c r="B16" s="20" t="s">
        <v>202</v>
      </c>
      <c r="C16" s="20" t="s">
        <v>205</v>
      </c>
      <c r="D16" s="9" t="s">
        <v>241</v>
      </c>
      <c r="E16" s="21" t="s">
        <v>244</v>
      </c>
      <c r="F16" s="22">
        <v>150</v>
      </c>
      <c r="G16" s="22"/>
      <c r="H16" s="22"/>
      <c r="I16" s="22">
        <v>150</v>
      </c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</row>
    <row r="17" ht="19.9" customHeight="1" spans="1:20">
      <c r="A17" s="20" t="s">
        <v>208</v>
      </c>
      <c r="B17" s="20" t="s">
        <v>196</v>
      </c>
      <c r="C17" s="20" t="s">
        <v>196</v>
      </c>
      <c r="D17" s="9" t="s">
        <v>241</v>
      </c>
      <c r="E17" s="21" t="s">
        <v>245</v>
      </c>
      <c r="F17" s="22">
        <v>2736.949602</v>
      </c>
      <c r="G17" s="22">
        <v>2359.99</v>
      </c>
      <c r="H17" s="22">
        <v>244.298</v>
      </c>
      <c r="I17" s="22"/>
      <c r="J17" s="22">
        <v>8</v>
      </c>
      <c r="K17" s="22">
        <v>65.51824</v>
      </c>
      <c r="L17" s="22"/>
      <c r="M17" s="22"/>
      <c r="N17" s="22"/>
      <c r="O17" s="22">
        <v>56.14292</v>
      </c>
      <c r="P17" s="22"/>
      <c r="Q17" s="22"/>
      <c r="R17" s="22"/>
      <c r="S17" s="22"/>
      <c r="T17" s="22">
        <v>3</v>
      </c>
    </row>
    <row r="18" spans="1:20">
      <c r="A18" s="20" t="s">
        <v>215</v>
      </c>
      <c r="B18" s="20" t="s">
        <v>218</v>
      </c>
      <c r="C18" s="20" t="s">
        <v>196</v>
      </c>
      <c r="D18" s="22" t="s">
        <v>241</v>
      </c>
      <c r="E18" s="22" t="s">
        <v>246</v>
      </c>
      <c r="F18" s="22">
        <v>230.433492</v>
      </c>
      <c r="G18" s="22">
        <v>230.433492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ht="16" customHeight="1"/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8"/>
  <sheetViews>
    <sheetView zoomScale="145" zoomScaleNormal="145" workbookViewId="0">
      <selection activeCell="A3" sqref="A3:S3"/>
    </sheetView>
  </sheetViews>
  <sheetFormatPr defaultColWidth="10" defaultRowHeight="13.5"/>
  <cols>
    <col min="1" max="2" width="4.06666666666667" customWidth="1"/>
    <col min="3" max="3" width="4.20833333333333" customWidth="1"/>
    <col min="4" max="4" width="6.10833333333333" customWidth="1"/>
    <col min="5" max="5" width="15.875" customWidth="1"/>
    <col min="6" max="6" width="8.95" customWidth="1"/>
    <col min="7" max="7" width="7.675" customWidth="1"/>
    <col min="8" max="8" width="6.71666666666667" customWidth="1"/>
    <col min="9" max="9" width="7.84166666666667" customWidth="1"/>
    <col min="10" max="10" width="8.525" customWidth="1"/>
    <col min="11" max="16" width="7.18333333333333" customWidth="1"/>
    <col min="17" max="17" width="5.83333333333333" customWidth="1"/>
    <col min="18" max="21" width="7.18333333333333" customWidth="1"/>
    <col min="22" max="22" width="9.76666666666667" customWidth="1"/>
  </cols>
  <sheetData>
    <row r="1" ht="14.3" customHeight="1" spans="1:21">
      <c r="A1" s="1"/>
      <c r="T1" s="13" t="s">
        <v>247</v>
      </c>
      <c r="U1" s="13"/>
    </row>
    <row r="2" ht="32.4" customHeight="1" spans="1:21">
      <c r="A2" s="2" t="s">
        <v>10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19.55" customHeight="1" spans="1:21">
      <c r="A3" s="3" t="s">
        <v>28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14" t="s">
        <v>29</v>
      </c>
      <c r="U3" s="14"/>
    </row>
    <row r="4" ht="19.55" customHeight="1" spans="1:21">
      <c r="A4" s="6" t="s">
        <v>165</v>
      </c>
      <c r="B4" s="6"/>
      <c r="C4" s="6"/>
      <c r="D4" s="6" t="s">
        <v>224</v>
      </c>
      <c r="E4" s="6" t="s">
        <v>225</v>
      </c>
      <c r="F4" s="6" t="s">
        <v>248</v>
      </c>
      <c r="G4" s="6" t="s">
        <v>168</v>
      </c>
      <c r="H4" s="6"/>
      <c r="I4" s="6"/>
      <c r="J4" s="6"/>
      <c r="K4" s="6" t="s">
        <v>169</v>
      </c>
      <c r="L4" s="6"/>
      <c r="M4" s="6"/>
      <c r="N4" s="6"/>
      <c r="O4" s="6"/>
      <c r="P4" s="6"/>
      <c r="Q4" s="6"/>
      <c r="R4" s="6"/>
      <c r="S4" s="6"/>
      <c r="T4" s="6"/>
      <c r="U4" s="6"/>
    </row>
    <row r="5" ht="33.15" customHeight="1" spans="1:21">
      <c r="A5" s="6" t="s">
        <v>173</v>
      </c>
      <c r="B5" s="6" t="s">
        <v>174</v>
      </c>
      <c r="C5" s="6" t="s">
        <v>175</v>
      </c>
      <c r="D5" s="6"/>
      <c r="E5" s="6"/>
      <c r="F5" s="6"/>
      <c r="G5" s="6" t="s">
        <v>133</v>
      </c>
      <c r="H5" s="6" t="s">
        <v>249</v>
      </c>
      <c r="I5" s="6" t="s">
        <v>250</v>
      </c>
      <c r="J5" s="6" t="s">
        <v>235</v>
      </c>
      <c r="K5" s="6" t="s">
        <v>133</v>
      </c>
      <c r="L5" s="6" t="s">
        <v>251</v>
      </c>
      <c r="M5" s="6" t="s">
        <v>252</v>
      </c>
      <c r="N5" s="6" t="s">
        <v>253</v>
      </c>
      <c r="O5" s="6" t="s">
        <v>237</v>
      </c>
      <c r="P5" s="6" t="s">
        <v>254</v>
      </c>
      <c r="Q5" s="6" t="s">
        <v>255</v>
      </c>
      <c r="R5" s="6" t="s">
        <v>256</v>
      </c>
      <c r="S5" s="6" t="s">
        <v>233</v>
      </c>
      <c r="T5" s="6" t="s">
        <v>236</v>
      </c>
      <c r="U5" s="6" t="s">
        <v>240</v>
      </c>
    </row>
    <row r="6" ht="19.9" customHeight="1" spans="1:21">
      <c r="A6" s="5"/>
      <c r="B6" s="5"/>
      <c r="C6" s="5"/>
      <c r="D6" s="5"/>
      <c r="E6" s="5" t="s">
        <v>133</v>
      </c>
      <c r="F6" s="7">
        <f t="shared" ref="F6:N6" si="0">F7</f>
        <v>3533.000238</v>
      </c>
      <c r="G6" s="7">
        <f t="shared" si="0"/>
        <v>3275.130238</v>
      </c>
      <c r="H6" s="7">
        <f t="shared" si="0"/>
        <v>2999.540718</v>
      </c>
      <c r="I6" s="7">
        <f t="shared" si="0"/>
        <v>222.7166</v>
      </c>
      <c r="J6" s="7">
        <f t="shared" si="0"/>
        <v>52.87292</v>
      </c>
      <c r="K6" s="7">
        <f t="shared" si="0"/>
        <v>257.87</v>
      </c>
      <c r="L6" s="7">
        <f t="shared" si="0"/>
        <v>8</v>
      </c>
      <c r="M6" s="7">
        <f t="shared" si="0"/>
        <v>93.6</v>
      </c>
      <c r="N6" s="7">
        <f t="shared" si="0"/>
        <v>3.27</v>
      </c>
      <c r="O6" s="7"/>
      <c r="P6" s="7"/>
      <c r="Q6" s="7">
        <f>Q7</f>
        <v>150</v>
      </c>
      <c r="R6" s="7"/>
      <c r="S6" s="7"/>
      <c r="T6" s="7"/>
      <c r="U6" s="7">
        <f>U7</f>
        <v>3</v>
      </c>
    </row>
    <row r="7" ht="19.9" customHeight="1" spans="1:21">
      <c r="A7" s="5"/>
      <c r="B7" s="5"/>
      <c r="C7" s="5"/>
      <c r="D7" s="8" t="s">
        <v>151</v>
      </c>
      <c r="E7" s="8" t="s">
        <v>3</v>
      </c>
      <c r="F7" s="27">
        <f t="shared" ref="F7:M7" si="1">F8+F9+F10+F11+F12+F13</f>
        <v>3533.000238</v>
      </c>
      <c r="G7" s="7">
        <f t="shared" si="1"/>
        <v>3275.130238</v>
      </c>
      <c r="H7" s="7">
        <f t="shared" si="1"/>
        <v>2999.540718</v>
      </c>
      <c r="I7" s="7">
        <f t="shared" si="1"/>
        <v>222.7166</v>
      </c>
      <c r="J7" s="7">
        <f t="shared" si="1"/>
        <v>52.87292</v>
      </c>
      <c r="K7" s="7">
        <f t="shared" si="1"/>
        <v>257.87</v>
      </c>
      <c r="L7" s="7">
        <f t="shared" si="1"/>
        <v>8</v>
      </c>
      <c r="M7" s="7">
        <f t="shared" si="1"/>
        <v>93.6</v>
      </c>
      <c r="N7" s="7">
        <v>3.27</v>
      </c>
      <c r="O7" s="7"/>
      <c r="P7" s="7"/>
      <c r="Q7" s="7">
        <f>Q10</f>
        <v>150</v>
      </c>
      <c r="R7" s="7"/>
      <c r="S7" s="7"/>
      <c r="T7" s="7"/>
      <c r="U7" s="7">
        <v>3</v>
      </c>
    </row>
    <row r="8" ht="19.9" customHeight="1" spans="1:21">
      <c r="A8" s="5"/>
      <c r="B8" s="5"/>
      <c r="C8" s="5"/>
      <c r="D8" s="17" t="s">
        <v>152</v>
      </c>
      <c r="E8" s="17" t="s">
        <v>153</v>
      </c>
      <c r="F8" s="28">
        <v>606.556893</v>
      </c>
      <c r="G8" s="34">
        <v>550.686893</v>
      </c>
      <c r="H8" s="34">
        <v>502.715053</v>
      </c>
      <c r="I8" s="34">
        <v>36.57184</v>
      </c>
      <c r="J8" s="34">
        <v>11.4</v>
      </c>
      <c r="K8" s="34">
        <v>55.87</v>
      </c>
      <c r="L8" s="34"/>
      <c r="M8" s="34">
        <v>49.6</v>
      </c>
      <c r="N8" s="34">
        <v>3.27</v>
      </c>
      <c r="O8" s="34"/>
      <c r="P8" s="34"/>
      <c r="Q8" s="34"/>
      <c r="R8" s="34"/>
      <c r="S8" s="34"/>
      <c r="T8" s="34"/>
      <c r="U8" s="34">
        <v>3</v>
      </c>
    </row>
    <row r="9" ht="19.9" customHeight="1" spans="1:21">
      <c r="A9" s="5"/>
      <c r="B9" s="5"/>
      <c r="C9" s="5"/>
      <c r="D9" s="17" t="s">
        <v>154</v>
      </c>
      <c r="E9" s="17" t="s">
        <v>155</v>
      </c>
      <c r="F9" s="28">
        <v>441.014053</v>
      </c>
      <c r="G9" s="34">
        <v>439.014053</v>
      </c>
      <c r="H9" s="34">
        <v>405.804933</v>
      </c>
      <c r="I9" s="34">
        <v>29.00912</v>
      </c>
      <c r="J9" s="34">
        <v>4.2</v>
      </c>
      <c r="K9" s="34">
        <v>2</v>
      </c>
      <c r="L9" s="34"/>
      <c r="M9" s="34">
        <v>2</v>
      </c>
      <c r="N9" s="34"/>
      <c r="O9" s="34"/>
      <c r="P9" s="34"/>
      <c r="Q9" s="34"/>
      <c r="R9" s="34"/>
      <c r="S9" s="34"/>
      <c r="T9" s="34"/>
      <c r="U9" s="34"/>
    </row>
    <row r="10" ht="19.9" customHeight="1" spans="1:21">
      <c r="A10" s="5"/>
      <c r="B10" s="5"/>
      <c r="C10" s="5"/>
      <c r="D10" s="17" t="s">
        <v>156</v>
      </c>
      <c r="E10" s="17" t="s">
        <v>157</v>
      </c>
      <c r="F10" s="28">
        <v>783.545676</v>
      </c>
      <c r="G10" s="34">
        <v>628.545676</v>
      </c>
      <c r="H10" s="34">
        <v>582.036556</v>
      </c>
      <c r="I10" s="34">
        <v>36.90912</v>
      </c>
      <c r="J10" s="34">
        <v>9.6</v>
      </c>
      <c r="K10" s="34">
        <v>155</v>
      </c>
      <c r="L10" s="34">
        <v>3</v>
      </c>
      <c r="M10" s="34">
        <v>2</v>
      </c>
      <c r="N10" s="34"/>
      <c r="O10" s="34"/>
      <c r="P10" s="34"/>
      <c r="Q10" s="34">
        <v>150</v>
      </c>
      <c r="R10" s="7"/>
      <c r="S10" s="7"/>
      <c r="T10" s="7"/>
      <c r="U10" s="7"/>
    </row>
    <row r="11" ht="19.9" customHeight="1" spans="1:21">
      <c r="A11" s="5"/>
      <c r="B11" s="5"/>
      <c r="C11" s="5"/>
      <c r="D11" s="17" t="s">
        <v>158</v>
      </c>
      <c r="E11" s="17" t="s">
        <v>159</v>
      </c>
      <c r="F11" s="28">
        <v>691.388615</v>
      </c>
      <c r="G11" s="34">
        <v>653.388615</v>
      </c>
      <c r="H11" s="34">
        <v>596.015695</v>
      </c>
      <c r="I11" s="34">
        <v>38.4</v>
      </c>
      <c r="J11" s="34">
        <v>18.97292</v>
      </c>
      <c r="K11" s="34">
        <v>38</v>
      </c>
      <c r="L11" s="34"/>
      <c r="M11" s="34">
        <v>38</v>
      </c>
      <c r="N11" s="34"/>
      <c r="O11" s="34"/>
      <c r="P11" s="34"/>
      <c r="Q11" s="34"/>
      <c r="R11" s="34"/>
      <c r="S11" s="34"/>
      <c r="T11" s="34"/>
      <c r="U11" s="34"/>
    </row>
    <row r="12" ht="19.9" customHeight="1" spans="1:21">
      <c r="A12" s="5"/>
      <c r="B12" s="5"/>
      <c r="C12" s="5"/>
      <c r="D12" s="17" t="s">
        <v>160</v>
      </c>
      <c r="E12" s="17" t="s">
        <v>161</v>
      </c>
      <c r="F12" s="28">
        <v>480.33377</v>
      </c>
      <c r="G12" s="34">
        <v>475.33377</v>
      </c>
      <c r="H12" s="34">
        <v>436.85365</v>
      </c>
      <c r="I12" s="34">
        <v>35.78012</v>
      </c>
      <c r="J12" s="34">
        <v>2.7</v>
      </c>
      <c r="K12" s="34">
        <v>5</v>
      </c>
      <c r="L12" s="34">
        <v>5</v>
      </c>
      <c r="M12" s="34"/>
      <c r="N12" s="34"/>
      <c r="O12" s="34"/>
      <c r="P12" s="34"/>
      <c r="Q12" s="34"/>
      <c r="R12" s="34"/>
      <c r="S12" s="34"/>
      <c r="T12" s="34"/>
      <c r="U12" s="34"/>
    </row>
    <row r="13" ht="19.9" customHeight="1" spans="1:21">
      <c r="A13" s="5"/>
      <c r="B13" s="5"/>
      <c r="C13" s="5"/>
      <c r="D13" s="17" t="s">
        <v>162</v>
      </c>
      <c r="E13" s="17" t="s">
        <v>163</v>
      </c>
      <c r="F13" s="28">
        <v>530.161231</v>
      </c>
      <c r="G13" s="34">
        <v>528.161231</v>
      </c>
      <c r="H13" s="34">
        <v>476.114831</v>
      </c>
      <c r="I13" s="34">
        <v>46.0464</v>
      </c>
      <c r="J13" s="34">
        <v>6</v>
      </c>
      <c r="K13" s="34">
        <v>2</v>
      </c>
      <c r="L13" s="34"/>
      <c r="M13" s="34">
        <v>2</v>
      </c>
      <c r="N13" s="34"/>
      <c r="O13" s="34"/>
      <c r="P13" s="34"/>
      <c r="Q13" s="34"/>
      <c r="R13" s="34"/>
      <c r="S13" s="34"/>
      <c r="T13" s="34"/>
      <c r="U13" s="34"/>
    </row>
    <row r="14" ht="19.9" customHeight="1" spans="1:21">
      <c r="A14" s="20" t="s">
        <v>182</v>
      </c>
      <c r="B14" s="20" t="s">
        <v>185</v>
      </c>
      <c r="C14" s="20" t="s">
        <v>185</v>
      </c>
      <c r="D14" s="9">
        <v>701</v>
      </c>
      <c r="E14" s="21" t="s">
        <v>242</v>
      </c>
      <c r="F14" s="18">
        <v>271.4232</v>
      </c>
      <c r="G14" s="10">
        <v>271.4234</v>
      </c>
      <c r="H14" s="10">
        <v>271.4234</v>
      </c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</row>
    <row r="15" ht="19.9" customHeight="1" spans="1:21">
      <c r="A15" s="20" t="s">
        <v>190</v>
      </c>
      <c r="B15" s="20" t="s">
        <v>193</v>
      </c>
      <c r="C15" s="20" t="s">
        <v>196</v>
      </c>
      <c r="D15" s="9">
        <v>701</v>
      </c>
      <c r="E15" s="21" t="s">
        <v>243</v>
      </c>
      <c r="F15" s="18">
        <v>144.193704</v>
      </c>
      <c r="G15" s="10">
        <v>144.193704</v>
      </c>
      <c r="H15" s="10">
        <v>144.193704</v>
      </c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ht="19.9" customHeight="1" spans="1:21">
      <c r="A16" s="20" t="s">
        <v>199</v>
      </c>
      <c r="B16" s="20" t="s">
        <v>202</v>
      </c>
      <c r="C16" s="20" t="s">
        <v>205</v>
      </c>
      <c r="D16" s="9">
        <v>701</v>
      </c>
      <c r="E16" s="21" t="s">
        <v>244</v>
      </c>
      <c r="F16" s="23">
        <v>150</v>
      </c>
      <c r="G16" s="10"/>
      <c r="H16" s="10"/>
      <c r="I16" s="10"/>
      <c r="J16" s="10"/>
      <c r="K16" s="23">
        <v>150</v>
      </c>
      <c r="L16" s="10"/>
      <c r="M16" s="10"/>
      <c r="N16" s="10"/>
      <c r="O16" s="10"/>
      <c r="P16" s="10"/>
      <c r="Q16" s="23">
        <v>150</v>
      </c>
      <c r="R16" s="10"/>
      <c r="S16" s="10"/>
      <c r="T16" s="10"/>
      <c r="U16" s="10"/>
    </row>
    <row r="17" ht="19.9" customHeight="1" spans="1:21">
      <c r="A17" s="20" t="s">
        <v>208</v>
      </c>
      <c r="B17" s="20" t="s">
        <v>196</v>
      </c>
      <c r="C17" s="20" t="s">
        <v>196</v>
      </c>
      <c r="D17" s="9">
        <v>701</v>
      </c>
      <c r="E17" s="21" t="s">
        <v>245</v>
      </c>
      <c r="F17" s="22">
        <v>2736.949602</v>
      </c>
      <c r="G17" s="10">
        <v>2629.0796</v>
      </c>
      <c r="H17" s="10">
        <v>2353.49</v>
      </c>
      <c r="I17" s="10">
        <v>222.7166</v>
      </c>
      <c r="J17" s="10">
        <v>52.87292</v>
      </c>
      <c r="K17" s="10">
        <v>107.87</v>
      </c>
      <c r="L17" s="10"/>
      <c r="M17" s="10">
        <v>93.6</v>
      </c>
      <c r="N17" s="10">
        <v>3.27</v>
      </c>
      <c r="O17" s="10"/>
      <c r="P17" s="10"/>
      <c r="Q17" s="10"/>
      <c r="R17" s="10"/>
      <c r="S17" s="10"/>
      <c r="T17" s="10"/>
      <c r="U17" s="10">
        <v>3</v>
      </c>
    </row>
    <row r="18" ht="19.9" customHeight="1" spans="1:21">
      <c r="A18" s="20" t="s">
        <v>215</v>
      </c>
      <c r="B18" s="20" t="s">
        <v>218</v>
      </c>
      <c r="C18" s="20" t="s">
        <v>196</v>
      </c>
      <c r="D18" s="9">
        <v>701</v>
      </c>
      <c r="E18" s="21" t="s">
        <v>246</v>
      </c>
      <c r="F18" s="18">
        <v>230.433492</v>
      </c>
      <c r="G18" s="10">
        <v>230.433492</v>
      </c>
      <c r="H18" s="10">
        <v>230.433492</v>
      </c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zoomScale="130" zoomScaleNormal="130" workbookViewId="0">
      <selection activeCell="A3" sqref="A3:C3"/>
    </sheetView>
  </sheetViews>
  <sheetFormatPr defaultColWidth="10" defaultRowHeight="13.5" outlineLevelCol="3"/>
  <cols>
    <col min="1" max="1" width="24.5666666666667" customWidth="1"/>
    <col min="2" max="2" width="16.0083333333333" customWidth="1"/>
    <col min="3" max="4" width="22.25" customWidth="1"/>
  </cols>
  <sheetData>
    <row r="1" ht="14.3" customHeight="1" spans="1:4">
      <c r="A1" s="1"/>
      <c r="D1" s="13" t="s">
        <v>257</v>
      </c>
    </row>
    <row r="2" ht="27.85" customHeight="1" spans="1:4">
      <c r="A2" s="2" t="s">
        <v>11</v>
      </c>
      <c r="B2" s="2"/>
      <c r="C2" s="2"/>
      <c r="D2" s="2"/>
    </row>
    <row r="3" ht="16.55" customHeight="1" spans="1:4">
      <c r="A3" s="3" t="s">
        <v>28</v>
      </c>
      <c r="B3" s="3"/>
      <c r="C3" s="3"/>
      <c r="D3" s="14" t="s">
        <v>29</v>
      </c>
    </row>
    <row r="4" ht="17.65" customHeight="1" spans="1:4">
      <c r="A4" s="4" t="s">
        <v>30</v>
      </c>
      <c r="B4" s="4"/>
      <c r="C4" s="4" t="s">
        <v>31</v>
      </c>
      <c r="D4" s="4"/>
    </row>
    <row r="5" ht="17.65" customHeight="1" spans="1:4">
      <c r="A5" s="4" t="s">
        <v>32</v>
      </c>
      <c r="B5" s="4" t="s">
        <v>33</v>
      </c>
      <c r="C5" s="4" t="s">
        <v>32</v>
      </c>
      <c r="D5" s="4" t="s">
        <v>33</v>
      </c>
    </row>
    <row r="6" ht="17.65" customHeight="1" spans="1:4">
      <c r="A6" s="5" t="s">
        <v>258</v>
      </c>
      <c r="B6" s="7">
        <v>3533</v>
      </c>
      <c r="C6" s="5" t="s">
        <v>259</v>
      </c>
      <c r="D6" s="27">
        <v>3533</v>
      </c>
    </row>
    <row r="7" ht="17.65" customHeight="1" spans="1:4">
      <c r="A7" s="15" t="s">
        <v>260</v>
      </c>
      <c r="B7" s="10">
        <v>3533</v>
      </c>
      <c r="C7" s="15" t="s">
        <v>38</v>
      </c>
      <c r="D7" s="18"/>
    </row>
    <row r="8" ht="17.65" customHeight="1" spans="1:4">
      <c r="A8" s="15" t="s">
        <v>261</v>
      </c>
      <c r="B8" s="7"/>
      <c r="C8" s="15" t="s">
        <v>42</v>
      </c>
      <c r="D8" s="18"/>
    </row>
    <row r="9" ht="27.1" customHeight="1" spans="1:4">
      <c r="A9" s="15" t="s">
        <v>45</v>
      </c>
      <c r="B9" s="27"/>
      <c r="C9" s="15" t="s">
        <v>46</v>
      </c>
      <c r="D9" s="18"/>
    </row>
    <row r="10" ht="17.65" customHeight="1" spans="1:4">
      <c r="A10" s="15" t="s">
        <v>262</v>
      </c>
      <c r="B10" s="10"/>
      <c r="C10" s="15" t="s">
        <v>50</v>
      </c>
      <c r="D10" s="18"/>
    </row>
    <row r="11" ht="17.65" customHeight="1" spans="1:4">
      <c r="A11" s="15" t="s">
        <v>263</v>
      </c>
      <c r="B11" s="10"/>
      <c r="C11" s="15" t="s">
        <v>54</v>
      </c>
      <c r="D11" s="18"/>
    </row>
    <row r="12" ht="17.65" customHeight="1" spans="1:4">
      <c r="A12" s="15" t="s">
        <v>264</v>
      </c>
      <c r="B12" s="10"/>
      <c r="C12" s="15" t="s">
        <v>58</v>
      </c>
      <c r="D12" s="18"/>
    </row>
    <row r="13" ht="17.65" customHeight="1" spans="1:4">
      <c r="A13" s="5" t="s">
        <v>265</v>
      </c>
      <c r="B13" s="7"/>
      <c r="C13" s="15" t="s">
        <v>62</v>
      </c>
      <c r="D13" s="18"/>
    </row>
    <row r="14" ht="17.65" customHeight="1" spans="1:4">
      <c r="A14" s="15" t="s">
        <v>260</v>
      </c>
      <c r="B14" s="10"/>
      <c r="C14" s="15" t="s">
        <v>66</v>
      </c>
      <c r="D14" s="18">
        <v>271.4232</v>
      </c>
    </row>
    <row r="15" ht="17.65" customHeight="1" spans="1:4">
      <c r="A15" s="15" t="s">
        <v>262</v>
      </c>
      <c r="B15" s="10"/>
      <c r="C15" s="15" t="s">
        <v>70</v>
      </c>
      <c r="D15" s="18"/>
    </row>
    <row r="16" ht="17.65" customHeight="1" spans="1:4">
      <c r="A16" s="15" t="s">
        <v>263</v>
      </c>
      <c r="B16" s="10"/>
      <c r="C16" s="15" t="s">
        <v>74</v>
      </c>
      <c r="D16" s="18">
        <v>144.193704</v>
      </c>
    </row>
    <row r="17" ht="17.65" customHeight="1" spans="1:4">
      <c r="A17" s="15" t="s">
        <v>264</v>
      </c>
      <c r="B17" s="10"/>
      <c r="C17" s="15" t="s">
        <v>78</v>
      </c>
      <c r="D17" s="23">
        <v>150</v>
      </c>
    </row>
    <row r="18" ht="17.65" customHeight="1" spans="1:4">
      <c r="A18" s="15"/>
      <c r="B18" s="10"/>
      <c r="C18" s="15" t="s">
        <v>82</v>
      </c>
      <c r="D18" s="22">
        <v>2736.949602</v>
      </c>
    </row>
    <row r="19" ht="17.65" customHeight="1" spans="1:4">
      <c r="A19" s="15"/>
      <c r="B19" s="15"/>
      <c r="C19" s="15" t="s">
        <v>86</v>
      </c>
      <c r="D19" s="18"/>
    </row>
    <row r="20" ht="17.65" customHeight="1" spans="1:4">
      <c r="A20" s="15"/>
      <c r="B20" s="15"/>
      <c r="C20" s="15" t="s">
        <v>90</v>
      </c>
      <c r="D20" s="18"/>
    </row>
    <row r="21" ht="17.65" customHeight="1" spans="1:4">
      <c r="A21" s="15"/>
      <c r="B21" s="15"/>
      <c r="C21" s="15" t="s">
        <v>94</v>
      </c>
      <c r="D21" s="18"/>
    </row>
    <row r="22" ht="17.65" customHeight="1" spans="1:4">
      <c r="A22" s="15"/>
      <c r="B22" s="15"/>
      <c r="C22" s="15" t="s">
        <v>97</v>
      </c>
      <c r="D22" s="18"/>
    </row>
    <row r="23" ht="17.65" customHeight="1" spans="1:4">
      <c r="A23" s="15"/>
      <c r="B23" s="15"/>
      <c r="C23" s="15" t="s">
        <v>100</v>
      </c>
      <c r="D23" s="18"/>
    </row>
    <row r="24" ht="17.65" customHeight="1" spans="1:4">
      <c r="A24" s="15"/>
      <c r="B24" s="15"/>
      <c r="C24" s="15" t="s">
        <v>102</v>
      </c>
      <c r="D24" s="18"/>
    </row>
    <row r="25" ht="17.65" customHeight="1" spans="1:4">
      <c r="A25" s="15"/>
      <c r="B25" s="15"/>
      <c r="C25" s="15" t="s">
        <v>104</v>
      </c>
      <c r="D25" s="18"/>
    </row>
    <row r="26" ht="17.65" customHeight="1" spans="1:4">
      <c r="A26" s="15"/>
      <c r="B26" s="15"/>
      <c r="C26" s="15" t="s">
        <v>106</v>
      </c>
      <c r="D26" s="18">
        <v>230.433492</v>
      </c>
    </row>
    <row r="27" ht="17.65" customHeight="1" spans="1:4">
      <c r="A27" s="15"/>
      <c r="B27" s="15"/>
      <c r="C27" s="15" t="s">
        <v>108</v>
      </c>
      <c r="D27" s="18"/>
    </row>
    <row r="28" ht="17.65" customHeight="1" spans="1:4">
      <c r="A28" s="15"/>
      <c r="B28" s="15"/>
      <c r="C28" s="15" t="s">
        <v>110</v>
      </c>
      <c r="D28" s="18"/>
    </row>
    <row r="29" ht="17.65" customHeight="1" spans="1:4">
      <c r="A29" s="15"/>
      <c r="B29" s="15"/>
      <c r="C29" s="15" t="s">
        <v>112</v>
      </c>
      <c r="D29" s="18"/>
    </row>
    <row r="30" ht="17.65" customHeight="1" spans="1:4">
      <c r="A30" s="15"/>
      <c r="B30" s="15"/>
      <c r="C30" s="15" t="s">
        <v>114</v>
      </c>
      <c r="D30" s="18"/>
    </row>
    <row r="31" ht="17.65" customHeight="1" spans="1:4">
      <c r="A31" s="15"/>
      <c r="B31" s="15"/>
      <c r="C31" s="15" t="s">
        <v>116</v>
      </c>
      <c r="D31" s="18"/>
    </row>
    <row r="32" ht="17.65" customHeight="1" spans="1:4">
      <c r="A32" s="15"/>
      <c r="B32" s="15"/>
      <c r="C32" s="15" t="s">
        <v>118</v>
      </c>
      <c r="D32" s="18"/>
    </row>
    <row r="33" ht="17.65" customHeight="1" spans="1:4">
      <c r="A33" s="15"/>
      <c r="B33" s="15"/>
      <c r="C33" s="15" t="s">
        <v>120</v>
      </c>
      <c r="D33" s="18"/>
    </row>
    <row r="34" ht="17.65" customHeight="1" spans="1:4">
      <c r="A34" s="15"/>
      <c r="B34" s="15"/>
      <c r="C34" s="15" t="s">
        <v>121</v>
      </c>
      <c r="D34" s="18"/>
    </row>
    <row r="35" ht="17.65" customHeight="1" spans="1:4">
      <c r="A35" s="15"/>
      <c r="B35" s="15"/>
      <c r="C35" s="15" t="s">
        <v>122</v>
      </c>
      <c r="D35" s="18"/>
    </row>
    <row r="36" ht="17.65" customHeight="1" spans="1:4">
      <c r="A36" s="15"/>
      <c r="B36" s="15"/>
      <c r="C36" s="15" t="s">
        <v>123</v>
      </c>
      <c r="D36" s="18"/>
    </row>
    <row r="37" ht="17.65" customHeight="1" spans="1:4">
      <c r="A37" s="15"/>
      <c r="B37" s="15"/>
      <c r="C37" s="15"/>
      <c r="D37" s="15"/>
    </row>
    <row r="38" ht="17.65" customHeight="1" spans="1:4">
      <c r="A38" s="5"/>
      <c r="B38" s="5"/>
      <c r="C38" s="5" t="s">
        <v>266</v>
      </c>
      <c r="D38" s="7"/>
    </row>
    <row r="39" ht="17.65" customHeight="1" spans="1:4">
      <c r="A39" s="5"/>
      <c r="B39" s="5"/>
      <c r="C39" s="5"/>
      <c r="D39" s="5"/>
    </row>
    <row r="40" ht="17.65" customHeight="1" spans="1:4">
      <c r="A40" s="6" t="s">
        <v>267</v>
      </c>
      <c r="B40" s="7">
        <v>3533</v>
      </c>
      <c r="C40" s="6" t="s">
        <v>268</v>
      </c>
      <c r="D40" s="27">
        <v>3533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zoomScale="130" zoomScaleNormal="130" workbookViewId="0">
      <pane ySplit="6" topLeftCell="A16" activePane="bottomLeft" state="frozen"/>
      <selection/>
      <selection pane="bottomLeft" activeCell="A3" sqref="A3:I3"/>
    </sheetView>
  </sheetViews>
  <sheetFormatPr defaultColWidth="10" defaultRowHeight="13.5"/>
  <cols>
    <col min="1" max="1" width="3.66666666666667" customWidth="1"/>
    <col min="2" max="2" width="4.88333333333333" customWidth="1"/>
    <col min="3" max="3" width="4.75" customWidth="1"/>
    <col min="4" max="4" width="14.6583333333333" customWidth="1"/>
    <col min="5" max="5" width="24.8333333333333" customWidth="1"/>
    <col min="6" max="6" width="13.975" customWidth="1"/>
    <col min="7" max="7" width="11.5333333333333" customWidth="1"/>
    <col min="8" max="8" width="10.8666666666667" customWidth="1"/>
    <col min="9" max="9" width="10.45" customWidth="1"/>
    <col min="10" max="10" width="11.4" customWidth="1"/>
    <col min="11" max="11" width="15.875" customWidth="1"/>
  </cols>
  <sheetData>
    <row r="1" ht="14.3" customHeight="1" spans="1:11">
      <c r="A1" s="1"/>
      <c r="D1" s="1"/>
      <c r="K1" s="13" t="s">
        <v>269</v>
      </c>
    </row>
    <row r="2" ht="37.65" customHeight="1" spans="1:11">
      <c r="A2" s="2" t="s">
        <v>12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1" customHeight="1" spans="1:11">
      <c r="A3" s="3" t="s">
        <v>28</v>
      </c>
      <c r="B3" s="3"/>
      <c r="C3" s="3"/>
      <c r="D3" s="3"/>
      <c r="E3" s="3"/>
      <c r="F3" s="3"/>
      <c r="G3" s="3"/>
      <c r="H3" s="3"/>
      <c r="I3" s="3"/>
      <c r="J3" s="14" t="s">
        <v>29</v>
      </c>
      <c r="K3" s="14"/>
    </row>
    <row r="4" ht="17.3" customHeight="1" spans="1:11">
      <c r="A4" s="4" t="s">
        <v>165</v>
      </c>
      <c r="B4" s="4"/>
      <c r="C4" s="4"/>
      <c r="D4" s="4" t="s">
        <v>166</v>
      </c>
      <c r="E4" s="4" t="s">
        <v>167</v>
      </c>
      <c r="F4" s="4" t="s">
        <v>133</v>
      </c>
      <c r="G4" s="4" t="s">
        <v>168</v>
      </c>
      <c r="H4" s="4"/>
      <c r="I4" s="4"/>
      <c r="J4" s="4"/>
      <c r="K4" s="4" t="s">
        <v>169</v>
      </c>
    </row>
    <row r="5" ht="17.3" customHeight="1" spans="1:11">
      <c r="A5" s="4"/>
      <c r="B5" s="4"/>
      <c r="C5" s="4"/>
      <c r="D5" s="4"/>
      <c r="E5" s="4"/>
      <c r="F5" s="4"/>
      <c r="G5" s="4" t="s">
        <v>135</v>
      </c>
      <c r="H5" s="4" t="s">
        <v>270</v>
      </c>
      <c r="I5" s="4"/>
      <c r="J5" s="4" t="s">
        <v>271</v>
      </c>
      <c r="K5" s="4"/>
    </row>
    <row r="6" ht="21.1" customHeight="1" spans="1:11">
      <c r="A6" s="4" t="s">
        <v>173</v>
      </c>
      <c r="B6" s="4" t="s">
        <v>174</v>
      </c>
      <c r="C6" s="4" t="s">
        <v>175</v>
      </c>
      <c r="D6" s="4"/>
      <c r="E6" s="4"/>
      <c r="F6" s="4"/>
      <c r="G6" s="4"/>
      <c r="H6" s="4" t="s">
        <v>249</v>
      </c>
      <c r="I6" s="4" t="s">
        <v>235</v>
      </c>
      <c r="J6" s="4"/>
      <c r="K6" s="4"/>
    </row>
    <row r="7" ht="19.9" customHeight="1" spans="1:11">
      <c r="A7" s="15"/>
      <c r="B7" s="15"/>
      <c r="C7" s="15"/>
      <c r="D7" s="5"/>
      <c r="E7" s="5" t="s">
        <v>133</v>
      </c>
      <c r="F7" s="7">
        <f>F9+F10+F11+F12+F13+F14</f>
        <v>3533.000238</v>
      </c>
      <c r="G7" s="7">
        <f>G9+G10+G11+G12+G13+G14</f>
        <v>3275.130238</v>
      </c>
      <c r="H7" s="7">
        <f>H9+H10+H11+H12+H13+H14</f>
        <v>2954.441038</v>
      </c>
      <c r="I7" s="7">
        <f>I9+I10+I11+I12+I13+I14</f>
        <v>44.67292</v>
      </c>
      <c r="J7" s="7">
        <f>J8</f>
        <v>276.01628</v>
      </c>
      <c r="K7" s="7">
        <f>K8</f>
        <v>257.87</v>
      </c>
    </row>
    <row r="8" ht="19.9" customHeight="1" spans="1:11">
      <c r="A8" s="15"/>
      <c r="B8" s="15"/>
      <c r="C8" s="15"/>
      <c r="D8" s="8" t="s">
        <v>151</v>
      </c>
      <c r="E8" s="8" t="s">
        <v>3</v>
      </c>
      <c r="F8" s="7">
        <f t="shared" ref="F8:K8" si="0">F9+F10+F11+F12+F13+F14</f>
        <v>3533.000238</v>
      </c>
      <c r="G8" s="7">
        <f t="shared" si="0"/>
        <v>3275.130238</v>
      </c>
      <c r="H8" s="7">
        <f t="shared" si="0"/>
        <v>2954.441038</v>
      </c>
      <c r="I8" s="7">
        <f t="shared" si="0"/>
        <v>44.67292</v>
      </c>
      <c r="J8" s="7">
        <f t="shared" si="0"/>
        <v>276.01628</v>
      </c>
      <c r="K8" s="7">
        <f t="shared" si="0"/>
        <v>257.87</v>
      </c>
    </row>
    <row r="9" ht="19.9" customHeight="1" spans="1:11">
      <c r="A9" s="15"/>
      <c r="B9" s="15"/>
      <c r="C9" s="15"/>
      <c r="D9" s="17" t="s">
        <v>152</v>
      </c>
      <c r="E9" s="17" t="s">
        <v>153</v>
      </c>
      <c r="F9" s="7">
        <v>606.556893</v>
      </c>
      <c r="G9" s="7">
        <v>550.686893</v>
      </c>
      <c r="H9" s="7">
        <v>496.715053</v>
      </c>
      <c r="I9" s="7">
        <v>7.2</v>
      </c>
      <c r="J9" s="7">
        <v>46.77184</v>
      </c>
      <c r="K9" s="7">
        <v>55.87</v>
      </c>
    </row>
    <row r="10" ht="19.9" customHeight="1" spans="1:11">
      <c r="A10" s="6"/>
      <c r="B10" s="6"/>
      <c r="C10" s="6"/>
      <c r="D10" s="17" t="s">
        <v>154</v>
      </c>
      <c r="E10" s="17" t="s">
        <v>155</v>
      </c>
      <c r="F10" s="34">
        <v>441.014053</v>
      </c>
      <c r="G10" s="34">
        <v>439.014053</v>
      </c>
      <c r="H10" s="34">
        <v>396.604933</v>
      </c>
      <c r="I10" s="34">
        <v>4.2</v>
      </c>
      <c r="J10" s="34">
        <v>38.20912</v>
      </c>
      <c r="K10" s="34">
        <v>2</v>
      </c>
    </row>
    <row r="11" ht="19.9" customHeight="1" spans="1:11">
      <c r="A11" s="6"/>
      <c r="B11" s="6"/>
      <c r="C11" s="6"/>
      <c r="D11" s="17" t="s">
        <v>156</v>
      </c>
      <c r="E11" s="17" t="s">
        <v>157</v>
      </c>
      <c r="F11" s="34">
        <v>783.545676</v>
      </c>
      <c r="G11" s="34">
        <v>628.545676</v>
      </c>
      <c r="H11" s="34">
        <v>570.536556</v>
      </c>
      <c r="I11" s="34">
        <v>6.6</v>
      </c>
      <c r="J11" s="34">
        <v>51.40912</v>
      </c>
      <c r="K11" s="34">
        <v>155</v>
      </c>
    </row>
    <row r="12" ht="19.9" customHeight="1" spans="1:11">
      <c r="A12" s="6"/>
      <c r="B12" s="6"/>
      <c r="C12" s="6"/>
      <c r="D12" s="17" t="s">
        <v>158</v>
      </c>
      <c r="E12" s="17" t="s">
        <v>159</v>
      </c>
      <c r="F12" s="34">
        <v>691.388615</v>
      </c>
      <c r="G12" s="34">
        <v>653.388615</v>
      </c>
      <c r="H12" s="34">
        <v>582.616015</v>
      </c>
      <c r="I12" s="34">
        <v>17.97292</v>
      </c>
      <c r="J12" s="34">
        <v>52.79968</v>
      </c>
      <c r="K12" s="34">
        <v>38</v>
      </c>
    </row>
    <row r="13" ht="19.9" customHeight="1" spans="1:11">
      <c r="A13" s="6"/>
      <c r="B13" s="6"/>
      <c r="C13" s="6"/>
      <c r="D13" s="17" t="s">
        <v>160</v>
      </c>
      <c r="E13" s="17" t="s">
        <v>161</v>
      </c>
      <c r="F13" s="34">
        <v>480.33377</v>
      </c>
      <c r="G13" s="34">
        <v>475.33377</v>
      </c>
      <c r="H13" s="34">
        <v>431.85365</v>
      </c>
      <c r="I13" s="34">
        <v>2.7</v>
      </c>
      <c r="J13" s="34">
        <v>40.78012</v>
      </c>
      <c r="K13" s="34">
        <v>5</v>
      </c>
    </row>
    <row r="14" ht="19.9" customHeight="1" spans="1:11">
      <c r="A14" s="6"/>
      <c r="B14" s="6"/>
      <c r="C14" s="6"/>
      <c r="D14" s="17" t="s">
        <v>162</v>
      </c>
      <c r="E14" s="17" t="s">
        <v>163</v>
      </c>
      <c r="F14" s="34">
        <v>530.161231</v>
      </c>
      <c r="G14" s="34">
        <v>528.161231</v>
      </c>
      <c r="H14" s="34">
        <v>476.114831</v>
      </c>
      <c r="I14" s="34">
        <v>6</v>
      </c>
      <c r="J14" s="34">
        <v>46.0464</v>
      </c>
      <c r="K14" s="34">
        <v>2</v>
      </c>
    </row>
    <row r="15" ht="19.9" customHeight="1" spans="1:11">
      <c r="A15" s="6" t="s">
        <v>182</v>
      </c>
      <c r="B15" s="6"/>
      <c r="C15" s="6"/>
      <c r="D15" s="5" t="s">
        <v>183</v>
      </c>
      <c r="E15" s="5" t="s">
        <v>184</v>
      </c>
      <c r="F15" s="34">
        <v>271.4232</v>
      </c>
      <c r="G15" s="34">
        <v>271.4234</v>
      </c>
      <c r="H15" s="34">
        <v>271.4234</v>
      </c>
      <c r="I15" s="7"/>
      <c r="J15" s="7"/>
      <c r="K15" s="7"/>
    </row>
    <row r="16" ht="19.9" customHeight="1" spans="1:11">
      <c r="A16" s="6" t="s">
        <v>182</v>
      </c>
      <c r="B16" s="67" t="s">
        <v>185</v>
      </c>
      <c r="C16" s="6"/>
      <c r="D16" s="5" t="s">
        <v>272</v>
      </c>
      <c r="E16" s="5" t="s">
        <v>273</v>
      </c>
      <c r="F16" s="34">
        <v>271.4232</v>
      </c>
      <c r="G16" s="34">
        <v>271.4234</v>
      </c>
      <c r="H16" s="34">
        <v>271.4234</v>
      </c>
      <c r="I16" s="7"/>
      <c r="J16" s="7"/>
      <c r="K16" s="7"/>
    </row>
    <row r="17" ht="19.9" customHeight="1" spans="1:11">
      <c r="A17" s="20" t="s">
        <v>182</v>
      </c>
      <c r="B17" s="20" t="s">
        <v>185</v>
      </c>
      <c r="C17" s="20" t="s">
        <v>185</v>
      </c>
      <c r="D17" s="9" t="s">
        <v>274</v>
      </c>
      <c r="E17" s="15" t="s">
        <v>275</v>
      </c>
      <c r="F17" s="34">
        <v>271.4232</v>
      </c>
      <c r="G17" s="34">
        <v>271.4234</v>
      </c>
      <c r="H17" s="34">
        <v>271.4234</v>
      </c>
      <c r="I17" s="18"/>
      <c r="J17" s="18"/>
      <c r="K17" s="18"/>
    </row>
    <row r="18" ht="19.9" customHeight="1" spans="1:11">
      <c r="A18" s="6" t="s">
        <v>190</v>
      </c>
      <c r="B18" s="6"/>
      <c r="C18" s="6"/>
      <c r="D18" s="5" t="s">
        <v>191</v>
      </c>
      <c r="E18" s="5" t="s">
        <v>192</v>
      </c>
      <c r="F18" s="34">
        <v>144.193704</v>
      </c>
      <c r="G18" s="34">
        <v>144.193704</v>
      </c>
      <c r="H18" s="34">
        <v>144.193704</v>
      </c>
      <c r="I18" s="7"/>
      <c r="J18" s="7"/>
      <c r="K18" s="7"/>
    </row>
    <row r="19" ht="19.9" customHeight="1" spans="1:11">
      <c r="A19" s="6" t="s">
        <v>190</v>
      </c>
      <c r="B19" s="67" t="s">
        <v>193</v>
      </c>
      <c r="C19" s="6"/>
      <c r="D19" s="5" t="s">
        <v>276</v>
      </c>
      <c r="E19" s="5" t="s">
        <v>277</v>
      </c>
      <c r="F19" s="34">
        <v>144.193704</v>
      </c>
      <c r="G19" s="34">
        <v>144.193704</v>
      </c>
      <c r="H19" s="34">
        <v>144.193704</v>
      </c>
      <c r="I19" s="7"/>
      <c r="J19" s="7"/>
      <c r="K19" s="7"/>
    </row>
    <row r="20" ht="19.9" customHeight="1" spans="1:11">
      <c r="A20" s="20" t="s">
        <v>190</v>
      </c>
      <c r="B20" s="20" t="s">
        <v>193</v>
      </c>
      <c r="C20" s="20" t="s">
        <v>196</v>
      </c>
      <c r="D20" s="9" t="s">
        <v>278</v>
      </c>
      <c r="E20" s="15" t="s">
        <v>279</v>
      </c>
      <c r="F20" s="34">
        <v>144.193704</v>
      </c>
      <c r="G20" s="34">
        <v>144.193704</v>
      </c>
      <c r="H20" s="34">
        <v>144.193704</v>
      </c>
      <c r="I20" s="18"/>
      <c r="J20" s="18"/>
      <c r="K20" s="18"/>
    </row>
    <row r="21" ht="19.9" customHeight="1" spans="1:11">
      <c r="A21" s="65" t="s">
        <v>199</v>
      </c>
      <c r="B21" s="65"/>
      <c r="C21" s="65"/>
      <c r="D21" s="68" t="s">
        <v>200</v>
      </c>
      <c r="E21" s="68" t="s">
        <v>201</v>
      </c>
      <c r="F21" s="34">
        <v>150</v>
      </c>
      <c r="G21" s="34"/>
      <c r="H21" s="34"/>
      <c r="I21" s="34"/>
      <c r="J21" s="34"/>
      <c r="K21" s="34">
        <v>150</v>
      </c>
    </row>
    <row r="22" ht="19.9" customHeight="1" spans="1:11">
      <c r="A22" s="65" t="s">
        <v>199</v>
      </c>
      <c r="B22" s="67" t="s">
        <v>202</v>
      </c>
      <c r="C22" s="65"/>
      <c r="D22" s="68" t="s">
        <v>280</v>
      </c>
      <c r="E22" s="68" t="s">
        <v>281</v>
      </c>
      <c r="F22" s="34">
        <v>150</v>
      </c>
      <c r="G22" s="34"/>
      <c r="H22" s="34"/>
      <c r="I22" s="34"/>
      <c r="J22" s="34"/>
      <c r="K22" s="34">
        <v>150</v>
      </c>
    </row>
    <row r="23" ht="19.9" customHeight="1" spans="1:11">
      <c r="A23" s="20" t="s">
        <v>199</v>
      </c>
      <c r="B23" s="20" t="s">
        <v>202</v>
      </c>
      <c r="C23" s="20" t="s">
        <v>205</v>
      </c>
      <c r="D23" s="9" t="s">
        <v>282</v>
      </c>
      <c r="E23" s="16" t="s">
        <v>283</v>
      </c>
      <c r="F23" s="11">
        <v>150</v>
      </c>
      <c r="G23" s="11"/>
      <c r="H23" s="23"/>
      <c r="I23" s="23"/>
      <c r="J23" s="23"/>
      <c r="K23" s="23">
        <v>150</v>
      </c>
    </row>
    <row r="24" ht="19.9" customHeight="1" spans="1:11">
      <c r="A24" s="6" t="s">
        <v>208</v>
      </c>
      <c r="B24" s="6"/>
      <c r="C24" s="6"/>
      <c r="D24" s="5" t="s">
        <v>209</v>
      </c>
      <c r="E24" s="5" t="s">
        <v>210</v>
      </c>
      <c r="F24" s="7">
        <v>2736.949602</v>
      </c>
      <c r="G24" s="7">
        <v>2629.079602</v>
      </c>
      <c r="H24" s="7">
        <v>2308.3904</v>
      </c>
      <c r="I24" s="7">
        <v>44.67292</v>
      </c>
      <c r="J24" s="7">
        <v>276.01628</v>
      </c>
      <c r="K24" s="7">
        <v>107.87</v>
      </c>
    </row>
    <row r="25" ht="19.9" customHeight="1" spans="1:11">
      <c r="A25" s="6" t="s">
        <v>208</v>
      </c>
      <c r="B25" s="67" t="s">
        <v>196</v>
      </c>
      <c r="C25" s="6"/>
      <c r="D25" s="5" t="s">
        <v>284</v>
      </c>
      <c r="E25" s="5" t="s">
        <v>285</v>
      </c>
      <c r="F25" s="7">
        <v>2736.949602</v>
      </c>
      <c r="G25" s="7">
        <v>2629.079602</v>
      </c>
      <c r="H25" s="7">
        <v>2308.3904</v>
      </c>
      <c r="I25" s="7">
        <v>44.67292</v>
      </c>
      <c r="J25" s="7">
        <v>276.01628</v>
      </c>
      <c r="K25" s="7">
        <v>107.87</v>
      </c>
    </row>
    <row r="26" ht="19.9" customHeight="1" spans="1:11">
      <c r="A26" s="20" t="s">
        <v>208</v>
      </c>
      <c r="B26" s="20" t="s">
        <v>196</v>
      </c>
      <c r="C26" s="20" t="s">
        <v>196</v>
      </c>
      <c r="D26" s="9" t="s">
        <v>286</v>
      </c>
      <c r="E26" s="15" t="s">
        <v>287</v>
      </c>
      <c r="F26" s="7">
        <v>2736.949602</v>
      </c>
      <c r="G26" s="7">
        <v>2629.079602</v>
      </c>
      <c r="H26" s="7">
        <v>2308.3904</v>
      </c>
      <c r="I26" s="7">
        <v>44.67292</v>
      </c>
      <c r="J26" s="7">
        <v>276.01628</v>
      </c>
      <c r="K26" s="7">
        <v>107.87</v>
      </c>
    </row>
    <row r="27" ht="19.9" customHeight="1" spans="1:11">
      <c r="A27" s="6" t="s">
        <v>215</v>
      </c>
      <c r="B27" s="6"/>
      <c r="C27" s="6"/>
      <c r="D27" s="5" t="s">
        <v>216</v>
      </c>
      <c r="E27" s="5" t="s">
        <v>217</v>
      </c>
      <c r="F27" s="18">
        <v>230.433492</v>
      </c>
      <c r="G27" s="18">
        <v>230.433492</v>
      </c>
      <c r="H27" s="18">
        <v>230.433492</v>
      </c>
      <c r="I27" s="7"/>
      <c r="J27" s="7"/>
      <c r="K27" s="7"/>
    </row>
    <row r="28" ht="19.9" customHeight="1" spans="1:11">
      <c r="A28" s="6" t="s">
        <v>215</v>
      </c>
      <c r="B28" s="67" t="s">
        <v>218</v>
      </c>
      <c r="C28" s="6"/>
      <c r="D28" s="5" t="s">
        <v>288</v>
      </c>
      <c r="E28" s="5" t="s">
        <v>289</v>
      </c>
      <c r="F28" s="18">
        <v>230.433492</v>
      </c>
      <c r="G28" s="18">
        <v>230.433492</v>
      </c>
      <c r="H28" s="18">
        <v>230.433492</v>
      </c>
      <c r="I28" s="7"/>
      <c r="J28" s="7"/>
      <c r="K28" s="7"/>
    </row>
    <row r="29" ht="19.9" customHeight="1" spans="1:11">
      <c r="A29" s="20" t="s">
        <v>215</v>
      </c>
      <c r="B29" s="20" t="s">
        <v>218</v>
      </c>
      <c r="C29" s="20" t="s">
        <v>196</v>
      </c>
      <c r="D29" s="9" t="s">
        <v>290</v>
      </c>
      <c r="E29" s="15" t="s">
        <v>291</v>
      </c>
      <c r="F29" s="18">
        <v>230.433492</v>
      </c>
      <c r="G29" s="18">
        <v>230.433492</v>
      </c>
      <c r="H29" s="18">
        <v>230.433492</v>
      </c>
      <c r="I29" s="18"/>
      <c r="J29" s="18"/>
      <c r="K29" s="18"/>
    </row>
    <row r="30" ht="14.3" customHeight="1" spans="1:5">
      <c r="A30" s="12" t="s">
        <v>292</v>
      </c>
      <c r="B30" s="12"/>
      <c r="C30" s="12"/>
      <c r="D30" s="12"/>
      <c r="E30" s="12"/>
    </row>
  </sheetData>
  <mergeCells count="13">
    <mergeCell ref="A2:K2"/>
    <mergeCell ref="A3:I3"/>
    <mergeCell ref="J3:K3"/>
    <mergeCell ref="G4:J4"/>
    <mergeCell ref="H5:I5"/>
    <mergeCell ref="A30:E30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WPS_1682389094</cp:lastModifiedBy>
  <dcterms:created xsi:type="dcterms:W3CDTF">2025-02-19T13:43:00Z</dcterms:created>
  <dcterms:modified xsi:type="dcterms:W3CDTF">2025-03-05T08:35:59Z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DBEF17CEEA024E489C40EC68BC043564_13</vt:lpwstr>
  </property>
  <property fmtid="{D5CDD505-2E9C-101B-9397-08002B2CF9AE}" pid="3" name="KSOProductBuildVer">
    <vt:lpwstr>2052-12.1.0.19770</vt:lpwstr>
  </property>
</Properties>
</file>