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activeTab="2"/>
  </bookViews>
  <sheets>
    <sheet name="公共预算收支总表" sheetId="1" r:id="rId1"/>
    <sheet name="公共预算支出科目表" sheetId="5" r:id="rId2"/>
    <sheet name="基金预算表" sheetId="6" r:id="rId3"/>
    <sheet name="一般债劵资金安排情况表" sheetId="7" r:id="rId4"/>
    <sheet name="专项债劵安排情况表" sheetId="8" r:id="rId5"/>
  </sheets>
  <calcPr calcId="124519"/>
</workbook>
</file>

<file path=xl/calcChain.xml><?xml version="1.0" encoding="utf-8"?>
<calcChain xmlns="http://schemas.openxmlformats.org/spreadsheetml/2006/main">
  <c r="G29" i="1"/>
  <c r="D7" i="8"/>
  <c r="G12" i="6"/>
  <c r="H12" s="1"/>
  <c r="C22"/>
  <c r="D22" s="1"/>
  <c r="C17"/>
  <c r="D16"/>
  <c r="D12"/>
  <c r="H7"/>
  <c r="H8"/>
  <c r="H9"/>
  <c r="H10"/>
  <c r="H11"/>
  <c r="H13"/>
  <c r="H16"/>
  <c r="H20"/>
  <c r="H21"/>
  <c r="H6"/>
  <c r="D7"/>
  <c r="D8"/>
  <c r="D9"/>
  <c r="D10"/>
  <c r="D13"/>
  <c r="D14"/>
  <c r="D15"/>
  <c r="D17"/>
  <c r="D18"/>
  <c r="D19"/>
  <c r="D20"/>
  <c r="D21"/>
  <c r="D6"/>
  <c r="D6" i="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B5"/>
  <c r="C5"/>
  <c r="B30"/>
  <c r="B31" s="1"/>
  <c r="G6" i="1"/>
  <c r="D11" i="7"/>
  <c r="B12" i="6"/>
  <c r="H22" i="1"/>
  <c r="C22"/>
  <c r="C28"/>
  <c r="C20"/>
  <c r="C17"/>
  <c r="C14"/>
  <c r="C13"/>
  <c r="D8"/>
  <c r="D7"/>
  <c r="D23"/>
  <c r="C23"/>
  <c r="D30" i="5" l="1"/>
  <c r="D6" i="1"/>
  <c r="H6"/>
  <c r="H29" s="1"/>
  <c r="G22" i="6"/>
  <c r="H22" s="1"/>
  <c r="D5" i="5"/>
  <c r="C31"/>
  <c r="D11" i="1"/>
  <c r="D9" s="1"/>
  <c r="D29" s="1"/>
  <c r="C11"/>
  <c r="C9" s="1"/>
  <c r="D31" i="5" l="1"/>
  <c r="C6" i="1"/>
  <c r="C29" s="1"/>
  <c r="B6"/>
</calcChain>
</file>

<file path=xl/comments1.xml><?xml version="1.0" encoding="utf-8"?>
<comments xmlns="http://schemas.openxmlformats.org/spreadsheetml/2006/main">
  <authors>
    <author>zhangmingfu</author>
  </authors>
  <commentList>
    <comment ref="B27" authorId="0">
      <text>
        <r>
          <rPr>
            <b/>
            <sz val="9"/>
            <rFont val="宋体"/>
            <family val="3"/>
            <charset val="134"/>
          </rPr>
          <t>zhangmingfu:</t>
        </r>
        <r>
          <rPr>
            <sz val="9"/>
            <rFont val="宋体"/>
            <family val="3"/>
            <charset val="134"/>
          </rPr>
          <t xml:space="preserve">
一般债券3736万元、外贷51万元、隐性债务5960万元</t>
        </r>
      </text>
    </comment>
  </commentList>
</comments>
</file>

<file path=xl/sharedStrings.xml><?xml version="1.0" encoding="utf-8"?>
<sst xmlns="http://schemas.openxmlformats.org/spreadsheetml/2006/main" count="164" uniqueCount="140">
  <si>
    <t>单位：万元</t>
  </si>
  <si>
    <r>
      <rPr>
        <b/>
        <sz val="10"/>
        <rFont val="楷体"/>
        <family val="3"/>
        <charset val="134"/>
      </rPr>
      <t>一、地方财政预算收入</t>
    </r>
  </si>
  <si>
    <r>
      <rPr>
        <b/>
        <sz val="10"/>
        <rFont val="楷体"/>
        <family val="3"/>
        <charset val="134"/>
      </rPr>
      <t>一、一般公共预算支出</t>
    </r>
  </si>
  <si>
    <r>
      <rPr>
        <b/>
        <sz val="10"/>
        <rFont val="楷体"/>
        <family val="3"/>
        <charset val="134"/>
      </rPr>
      <t>二、上级补助收入</t>
    </r>
  </si>
  <si>
    <r>
      <t xml:space="preserve">  </t>
    </r>
    <r>
      <rPr>
        <b/>
        <sz val="10"/>
        <rFont val="楷体"/>
        <family val="3"/>
        <charset val="134"/>
      </rPr>
      <t>（一）返还性收入</t>
    </r>
  </si>
  <si>
    <r>
      <t xml:space="preserve">  (</t>
    </r>
    <r>
      <rPr>
        <b/>
        <sz val="10"/>
        <rFont val="楷体"/>
        <family val="3"/>
        <charset val="134"/>
      </rPr>
      <t>二</t>
    </r>
    <r>
      <rPr>
        <b/>
        <sz val="10"/>
        <rFont val="Times New Roman"/>
        <family val="1"/>
      </rPr>
      <t xml:space="preserve">) </t>
    </r>
    <r>
      <rPr>
        <b/>
        <sz val="10"/>
        <rFont val="楷体"/>
        <family val="3"/>
        <charset val="134"/>
      </rPr>
      <t>一般性转移支付收入</t>
    </r>
  </si>
  <si>
    <r>
      <t xml:space="preserve">   1</t>
    </r>
    <r>
      <rPr>
        <sz val="10"/>
        <rFont val="楷体"/>
        <family val="3"/>
        <charset val="134"/>
      </rPr>
      <t>、财力性转移支付收入</t>
    </r>
  </si>
  <si>
    <r>
      <t xml:space="preserve">    </t>
    </r>
    <r>
      <rPr>
        <sz val="10"/>
        <rFont val="楷体"/>
        <family val="3"/>
        <charset val="134"/>
      </rPr>
      <t>均衡性转移支付补助收入</t>
    </r>
  </si>
  <si>
    <r>
      <t xml:space="preserve">    </t>
    </r>
    <r>
      <rPr>
        <sz val="10"/>
        <rFont val="楷体"/>
        <family val="3"/>
        <charset val="134"/>
      </rPr>
      <t>民族地区转移支付补助收入</t>
    </r>
  </si>
  <si>
    <r>
      <t xml:space="preserve">    </t>
    </r>
    <r>
      <rPr>
        <sz val="10"/>
        <rFont val="楷体"/>
        <family val="3"/>
        <charset val="134"/>
      </rPr>
      <t>含企事业单位划转补助收入</t>
    </r>
  </si>
  <si>
    <r>
      <t xml:space="preserve">    </t>
    </r>
    <r>
      <rPr>
        <sz val="10"/>
        <rFont val="楷体"/>
        <family val="3"/>
        <charset val="134"/>
      </rPr>
      <t>生态功能区补助</t>
    </r>
  </si>
  <si>
    <r>
      <t xml:space="preserve">  2</t>
    </r>
    <r>
      <rPr>
        <sz val="10"/>
        <rFont val="楷体"/>
        <family val="3"/>
        <charset val="134"/>
      </rPr>
      <t>、其他一般性转移支付收入（专项使用）</t>
    </r>
  </si>
  <si>
    <r>
      <t xml:space="preserve">  </t>
    </r>
    <r>
      <rPr>
        <b/>
        <sz val="10"/>
        <rFont val="楷体"/>
        <family val="3"/>
        <charset val="134"/>
      </rPr>
      <t>（三）专项转移支付收入</t>
    </r>
  </si>
  <si>
    <r>
      <rPr>
        <b/>
        <sz val="10"/>
        <rFont val="楷体"/>
        <family val="3"/>
        <charset val="134"/>
      </rPr>
      <t>四、预计新增财力</t>
    </r>
  </si>
  <si>
    <r>
      <rPr>
        <b/>
        <sz val="10"/>
        <rFont val="楷体"/>
        <family val="3"/>
        <charset val="134"/>
      </rPr>
      <t>五、调入资金</t>
    </r>
  </si>
  <si>
    <r>
      <rPr>
        <b/>
        <sz val="10"/>
        <rFont val="楷体"/>
        <family val="3"/>
        <charset val="134"/>
      </rPr>
      <t>收入总计</t>
    </r>
  </si>
  <si>
    <t>五、年终滚存结余</t>
    <phoneticPr fontId="100" type="noConversion"/>
  </si>
  <si>
    <t>六、上年结余</t>
    <phoneticPr fontId="100" type="noConversion"/>
  </si>
  <si>
    <t>本次调整数</t>
    <phoneticPr fontId="100" type="noConversion"/>
  </si>
  <si>
    <t>调整后计划数</t>
    <phoneticPr fontId="100" type="noConversion"/>
  </si>
  <si>
    <t xml:space="preserve">    农村税费改革补助收入</t>
  </si>
  <si>
    <t>支出项目</t>
  </si>
  <si>
    <t>本次调整数</t>
  </si>
  <si>
    <t>调整后计划数</t>
  </si>
  <si>
    <t>支出总计</t>
  </si>
  <si>
    <t>项目</t>
  </si>
  <si>
    <t>科目名称</t>
  </si>
  <si>
    <t>调整数</t>
  </si>
  <si>
    <t>备注</t>
  </si>
  <si>
    <t>一、一般公共预算支出</t>
  </si>
  <si>
    <t>二、上解支出</t>
  </si>
  <si>
    <t>三、债务还本支出</t>
  </si>
  <si>
    <t>合   计</t>
  </si>
  <si>
    <t>收       入</t>
  </si>
  <si>
    <t>支       出</t>
  </si>
  <si>
    <t>项    目</t>
  </si>
  <si>
    <t>调整预算数</t>
  </si>
  <si>
    <t>项   目</t>
  </si>
  <si>
    <t>序号</t>
  </si>
  <si>
    <t>新增预算</t>
  </si>
  <si>
    <t>合计</t>
  </si>
  <si>
    <t>（一）会议研究新增支出</t>
    <phoneticPr fontId="100" type="noConversion"/>
  </si>
  <si>
    <t>（二）上级专项资金新增支出</t>
    <phoneticPr fontId="100" type="noConversion"/>
  </si>
  <si>
    <r>
      <t xml:space="preserve">    </t>
    </r>
    <r>
      <rPr>
        <sz val="10"/>
        <rFont val="楷体"/>
        <family val="3"/>
        <charset val="134"/>
      </rPr>
      <t>县级基本财力保障机制奖补资金</t>
    </r>
    <phoneticPr fontId="100" type="noConversion"/>
  </si>
  <si>
    <t xml:space="preserve">    结算补助收入（含特殊县困难补助）</t>
    <phoneticPr fontId="100" type="noConversion"/>
  </si>
  <si>
    <t xml:space="preserve">    调整工资转移支付补助收入</t>
    <phoneticPr fontId="100" type="noConversion"/>
  </si>
  <si>
    <t>置换一般债券收入</t>
    <phoneticPr fontId="100" type="noConversion"/>
  </si>
  <si>
    <t>新增一般债券收入</t>
    <phoneticPr fontId="100" type="noConversion"/>
  </si>
  <si>
    <t>地方税收收入</t>
    <phoneticPr fontId="100" type="noConversion"/>
  </si>
  <si>
    <t>非税收入</t>
    <phoneticPr fontId="100" type="noConversion"/>
  </si>
  <si>
    <t>收入项目</t>
  </si>
  <si>
    <t>收                 入</t>
  </si>
  <si>
    <t>支                   出</t>
  </si>
  <si>
    <t>2021年
计划数</t>
    <phoneticPr fontId="100" type="noConversion"/>
  </si>
  <si>
    <t>2021年一般公共预算支出科目调整汇总表（草案）</t>
    <phoneticPr fontId="100" type="noConversion"/>
  </si>
  <si>
    <t>2021年计划数</t>
    <phoneticPr fontId="100" type="noConversion"/>
  </si>
  <si>
    <t>单位：万元</t>
    <phoneticPr fontId="100" type="noConversion"/>
  </si>
  <si>
    <t>备 注</t>
    <phoneticPr fontId="100" type="noConversion"/>
  </si>
  <si>
    <t>主管部门</t>
    <phoneticPr fontId="100" type="noConversion"/>
  </si>
  <si>
    <t>教育局</t>
  </si>
  <si>
    <t>住建局</t>
  </si>
  <si>
    <t>公安局</t>
  </si>
  <si>
    <t>交通局</t>
  </si>
  <si>
    <t>金额</t>
    <phoneticPr fontId="100" type="noConversion"/>
  </si>
  <si>
    <t>2021年新增专项债券安排情况表</t>
    <phoneticPr fontId="100" type="noConversion"/>
  </si>
  <si>
    <t>2021年新增一般债券分配表</t>
    <phoneticPr fontId="100" type="noConversion"/>
  </si>
  <si>
    <t>2021年靖州县一般公共预算收支调整总表（草案）</t>
    <phoneticPr fontId="100" type="noConversion"/>
  </si>
  <si>
    <r>
      <t>1</t>
    </r>
    <r>
      <rPr>
        <sz val="11"/>
        <rFont val="楷体"/>
        <family val="3"/>
        <charset val="134"/>
      </rPr>
      <t>、一般公共服务</t>
    </r>
  </si>
  <si>
    <r>
      <t>2</t>
    </r>
    <r>
      <rPr>
        <sz val="11"/>
        <rFont val="楷体"/>
        <family val="3"/>
        <charset val="134"/>
      </rPr>
      <t>、国防</t>
    </r>
  </si>
  <si>
    <r>
      <t>3</t>
    </r>
    <r>
      <rPr>
        <sz val="11"/>
        <rFont val="楷体"/>
        <family val="3"/>
        <charset val="134"/>
      </rPr>
      <t>、公共安全</t>
    </r>
  </si>
  <si>
    <r>
      <t>4</t>
    </r>
    <r>
      <rPr>
        <sz val="11"/>
        <rFont val="楷体"/>
        <family val="3"/>
        <charset val="134"/>
      </rPr>
      <t>、教育</t>
    </r>
  </si>
  <si>
    <r>
      <t>5</t>
    </r>
    <r>
      <rPr>
        <sz val="11"/>
        <rFont val="楷体"/>
        <family val="3"/>
        <charset val="134"/>
      </rPr>
      <t>、科学技术</t>
    </r>
  </si>
  <si>
    <r>
      <t>6</t>
    </r>
    <r>
      <rPr>
        <sz val="11"/>
        <rFont val="楷体"/>
        <family val="3"/>
        <charset val="134"/>
      </rPr>
      <t>、文化体育与传媒</t>
    </r>
  </si>
  <si>
    <r>
      <t>7</t>
    </r>
    <r>
      <rPr>
        <sz val="11"/>
        <rFont val="楷体"/>
        <family val="3"/>
        <charset val="134"/>
      </rPr>
      <t>、社会保障和就业</t>
    </r>
  </si>
  <si>
    <r>
      <t>8</t>
    </r>
    <r>
      <rPr>
        <sz val="11"/>
        <rFont val="楷体"/>
        <family val="3"/>
        <charset val="134"/>
      </rPr>
      <t>、医疗卫生</t>
    </r>
  </si>
  <si>
    <r>
      <t>9</t>
    </r>
    <r>
      <rPr>
        <sz val="11"/>
        <rFont val="楷体"/>
        <family val="3"/>
        <charset val="134"/>
      </rPr>
      <t>、节能环保</t>
    </r>
  </si>
  <si>
    <r>
      <t>10</t>
    </r>
    <r>
      <rPr>
        <sz val="11"/>
        <rFont val="楷体"/>
        <family val="3"/>
        <charset val="134"/>
      </rPr>
      <t>、城乡社区事务</t>
    </r>
  </si>
  <si>
    <r>
      <t>11</t>
    </r>
    <r>
      <rPr>
        <sz val="11"/>
        <rFont val="楷体"/>
        <family val="3"/>
        <charset val="134"/>
      </rPr>
      <t>、农林水事务</t>
    </r>
  </si>
  <si>
    <r>
      <t>12</t>
    </r>
    <r>
      <rPr>
        <sz val="11"/>
        <rFont val="楷体"/>
        <family val="3"/>
        <charset val="134"/>
      </rPr>
      <t>、交通运输</t>
    </r>
  </si>
  <si>
    <r>
      <t>13</t>
    </r>
    <r>
      <rPr>
        <sz val="11"/>
        <rFont val="楷体"/>
        <family val="3"/>
        <charset val="134"/>
      </rPr>
      <t>、资源勘探电力信息等事务</t>
    </r>
  </si>
  <si>
    <r>
      <t>14</t>
    </r>
    <r>
      <rPr>
        <sz val="11"/>
        <rFont val="楷体"/>
        <family val="3"/>
        <charset val="134"/>
      </rPr>
      <t>、商业服务业等事务</t>
    </r>
  </si>
  <si>
    <r>
      <t>15</t>
    </r>
    <r>
      <rPr>
        <sz val="11"/>
        <rFont val="楷体"/>
        <family val="3"/>
        <charset val="134"/>
      </rPr>
      <t>、金融支出</t>
    </r>
  </si>
  <si>
    <r>
      <t>16</t>
    </r>
    <r>
      <rPr>
        <sz val="11"/>
        <rFont val="楷体"/>
        <family val="3"/>
        <charset val="134"/>
      </rPr>
      <t>、自然资源气象等事务</t>
    </r>
  </si>
  <si>
    <r>
      <t>17</t>
    </r>
    <r>
      <rPr>
        <sz val="11"/>
        <rFont val="楷体"/>
        <family val="3"/>
        <charset val="134"/>
      </rPr>
      <t>、住房保障支出</t>
    </r>
  </si>
  <si>
    <r>
      <t>18</t>
    </r>
    <r>
      <rPr>
        <sz val="11"/>
        <rFont val="楷体"/>
        <family val="3"/>
        <charset val="134"/>
      </rPr>
      <t>、粮油物资储备事务</t>
    </r>
  </si>
  <si>
    <r>
      <t>19</t>
    </r>
    <r>
      <rPr>
        <sz val="11"/>
        <rFont val="楷体"/>
        <family val="3"/>
        <charset val="134"/>
      </rPr>
      <t>、灾害防治及应急管理支出</t>
    </r>
  </si>
  <si>
    <r>
      <t>20</t>
    </r>
    <r>
      <rPr>
        <sz val="11"/>
        <rFont val="楷体"/>
        <family val="3"/>
        <charset val="134"/>
      </rPr>
      <t>、机动金</t>
    </r>
  </si>
  <si>
    <r>
      <t>21</t>
    </r>
    <r>
      <rPr>
        <sz val="11"/>
        <rFont val="楷体"/>
        <family val="3"/>
        <charset val="134"/>
      </rPr>
      <t>、预备费</t>
    </r>
  </si>
  <si>
    <r>
      <t>22</t>
    </r>
    <r>
      <rPr>
        <sz val="11"/>
        <rFont val="楷体"/>
        <family val="3"/>
        <charset val="134"/>
      </rPr>
      <t>、债劵及其他债务付息支出</t>
    </r>
  </si>
  <si>
    <r>
      <t>23</t>
    </r>
    <r>
      <rPr>
        <sz val="11"/>
        <rFont val="楷体"/>
        <family val="3"/>
        <charset val="134"/>
      </rPr>
      <t>、其他支出</t>
    </r>
  </si>
  <si>
    <t>2021年靖州县政府性基金预算收支总表（草案）</t>
    <phoneticPr fontId="100" type="noConversion"/>
  </si>
  <si>
    <t>二、政府性基金上解支出</t>
  </si>
  <si>
    <t>五、年终滚存结余</t>
  </si>
  <si>
    <t>二、上解上级支出</t>
  </si>
  <si>
    <t>四、增设预算周转金</t>
  </si>
  <si>
    <t>（三）一般债券新增支出</t>
    <phoneticPr fontId="100" type="noConversion"/>
  </si>
  <si>
    <t>三、债务转贷收入</t>
    <phoneticPr fontId="100" type="noConversion"/>
  </si>
  <si>
    <t>附件1</t>
    <phoneticPr fontId="100" type="noConversion"/>
  </si>
  <si>
    <t>附件2</t>
    <phoneticPr fontId="100" type="noConversion"/>
  </si>
  <si>
    <t>附件3</t>
    <phoneticPr fontId="100" type="noConversion"/>
  </si>
  <si>
    <t>附件4</t>
    <phoneticPr fontId="100" type="noConversion"/>
  </si>
  <si>
    <t>附件5</t>
    <phoneticPr fontId="100" type="noConversion"/>
  </si>
  <si>
    <t>四、调出资金</t>
  </si>
  <si>
    <t>一、本级支出合计</t>
    <phoneticPr fontId="100" type="noConversion"/>
  </si>
  <si>
    <t>二、政府性基金上级补助收入</t>
  </si>
  <si>
    <t>三、债务转贷收入</t>
  </si>
  <si>
    <t>四、上年结余收入</t>
  </si>
  <si>
    <t>五、调入资金</t>
  </si>
  <si>
    <t>收入总计</t>
  </si>
  <si>
    <t>一、本级收入合计</t>
    <phoneticPr fontId="100" type="noConversion"/>
  </si>
  <si>
    <t>3、文化旅游体育传媒</t>
    <phoneticPr fontId="100" type="noConversion"/>
  </si>
  <si>
    <t>2、彩票公益金</t>
    <phoneticPr fontId="100" type="noConversion"/>
  </si>
  <si>
    <t>1、移民后扶基金</t>
    <phoneticPr fontId="100" type="noConversion"/>
  </si>
  <si>
    <t>4、污水处理费收入</t>
    <phoneticPr fontId="100" type="noConversion"/>
  </si>
  <si>
    <t>1、国有土地收益基金收入</t>
    <phoneticPr fontId="100" type="noConversion"/>
  </si>
  <si>
    <t>2、农业土地开发资金收入</t>
    <phoneticPr fontId="100" type="noConversion"/>
  </si>
  <si>
    <t>3、国有土地使用权出让收入</t>
    <phoneticPr fontId="100" type="noConversion"/>
  </si>
  <si>
    <t>5、城市基础设施配套收入</t>
    <phoneticPr fontId="100" type="noConversion"/>
  </si>
  <si>
    <t>1、再融资专项债券收入</t>
    <phoneticPr fontId="100" type="noConversion"/>
  </si>
  <si>
    <t>2、新增专项债券收入</t>
    <phoneticPr fontId="100" type="noConversion"/>
  </si>
  <si>
    <t>2、社会保障和就业支出</t>
    <phoneticPr fontId="100" type="noConversion"/>
  </si>
  <si>
    <t>3、城乡社区支出</t>
    <phoneticPr fontId="100" type="noConversion"/>
  </si>
  <si>
    <t>4、农林水支出</t>
    <phoneticPr fontId="100" type="noConversion"/>
  </si>
  <si>
    <t>5、其他支出</t>
    <phoneticPr fontId="100" type="noConversion"/>
  </si>
  <si>
    <t>6、债务付息支出（专项债券付息）</t>
    <phoneticPr fontId="100" type="noConversion"/>
  </si>
  <si>
    <t>主管部门</t>
    <phoneticPr fontId="100" type="noConversion"/>
  </si>
  <si>
    <t>金额</t>
    <phoneticPr fontId="100" type="noConversion"/>
  </si>
  <si>
    <t>备 注</t>
    <phoneticPr fontId="100" type="noConversion"/>
  </si>
  <si>
    <t>1、文化旅游体育传媒</t>
    <phoneticPr fontId="100" type="noConversion"/>
  </si>
  <si>
    <t>三、地方政府专项债券还本支出</t>
    <phoneticPr fontId="100" type="noConversion"/>
  </si>
  <si>
    <t>靖州县第二幼儿园建设项目</t>
    <phoneticPr fontId="100" type="noConversion"/>
  </si>
  <si>
    <t>靖州县芙蓉学校建设项目</t>
    <phoneticPr fontId="100" type="noConversion"/>
  </si>
  <si>
    <t>乡镇集镇污水处理项目</t>
    <phoneticPr fontId="100" type="noConversion"/>
  </si>
  <si>
    <t>智慧交通系统建设工程</t>
    <phoneticPr fontId="100" type="noConversion"/>
  </si>
  <si>
    <t>农村公路项目</t>
    <phoneticPr fontId="100" type="noConversion"/>
  </si>
  <si>
    <t>靖州县渠阳镇芙蓉学校建设项目</t>
    <phoneticPr fontId="100" type="noConversion"/>
  </si>
  <si>
    <t>靖州县飞山现代农业产业园建设项目</t>
    <phoneticPr fontId="100" type="noConversion"/>
  </si>
  <si>
    <t>工业园集中管理委员会</t>
    <phoneticPr fontId="100" type="noConversion"/>
  </si>
  <si>
    <t>靖州县飞山特色文化旅游配套基础设施建设项目</t>
    <phoneticPr fontId="100" type="noConversion"/>
  </si>
  <si>
    <t>文化旅游广电体育局</t>
    <phoneticPr fontId="100" type="noConversion"/>
  </si>
</sst>
</file>

<file path=xl/styles.xml><?xml version="1.0" encoding="utf-8"?>
<styleSheet xmlns="http://schemas.openxmlformats.org/spreadsheetml/2006/main">
  <numFmts count="67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#,##0%_-;\(#,##0%\);_-\ &quot;-&quot;_-"/>
    <numFmt numFmtId="177" formatCode="0.0%;\(0.0%\)"/>
    <numFmt numFmtId="178" formatCode="_-* #,##0.0000000000_-;\-* #,##0.0000000000_-;_-* &quot;-&quot;??_-;_-@_-"/>
    <numFmt numFmtId="179" formatCode="&quot;$&quot;#,##0.00_);\(&quot;$&quot;#,##0.00\)"/>
    <numFmt numFmtId="180" formatCode="#,##0.000000"/>
    <numFmt numFmtId="181" formatCode="_-* #,##0.00_-;\-* #,##0.00_-;_-* &quot;-&quot;??_-;_-@_-"/>
    <numFmt numFmtId="182" formatCode="#,##0.00&quot;¥&quot;;\-#,##0.00&quot;¥&quot;"/>
    <numFmt numFmtId="183" formatCode="_-* #,##0_-;\-* #,##0_-;_-* &quot;-&quot;_-;_-@_-"/>
    <numFmt numFmtId="184" formatCode="[Blue]#,##0_);[Blue]\(#,##0\)"/>
    <numFmt numFmtId="185" formatCode="&quot;$&quot;#,##0;[Red]&quot;$&quot;&quot;$&quot;&quot;$&quot;&quot;$&quot;&quot;$&quot;&quot;$&quot;&quot;$&quot;\-#,##0"/>
    <numFmt numFmtId="186" formatCode="\(#,##0\)\ "/>
    <numFmt numFmtId="187" formatCode="#,##0.0_);\(#,##0.0\)"/>
    <numFmt numFmtId="188" formatCode="#,##0_);[Blue]\(#,##0\)"/>
    <numFmt numFmtId="189" formatCode="_-&quot;$&quot;* #,##0_-;\-&quot;$&quot;* #,##0_-;_-&quot;$&quot;* &quot;-&quot;_-;_-@_-"/>
    <numFmt numFmtId="190" formatCode="0.0"/>
    <numFmt numFmtId="191" formatCode="_-#,##0.00_-;\(#,##0.00\);_-\ \ &quot;-&quot;_-;_-@_-"/>
    <numFmt numFmtId="192" formatCode="0.0%"/>
    <numFmt numFmtId="193" formatCode="0%;\(0%\)"/>
    <numFmt numFmtId="194" formatCode="_-#0&quot;.&quot;0,_-;\(#0&quot;.&quot;0,\);_-\ \ &quot;-&quot;_-;_-@_-"/>
    <numFmt numFmtId="195" formatCode="[Blue]0.0%;[Blue]\(0.0%\)"/>
    <numFmt numFmtId="196" formatCode="&quot;\&quot;#,##0.00;[Red]&quot;\&quot;\-#,##0.00"/>
    <numFmt numFmtId="197" formatCode="_(&quot;$&quot;* #,##0.00_);_(&quot;$&quot;* \(#,##0.00\);_(&quot;$&quot;* &quot;-&quot;??_);_(@_)"/>
    <numFmt numFmtId="198" formatCode="\$#,##0.00;\(\$#,##0.00\)"/>
    <numFmt numFmtId="199" formatCode="_-#0&quot;.&quot;0000_-;\(#0&quot;.&quot;0000\);_-\ \ &quot;-&quot;_-;_-@_-"/>
    <numFmt numFmtId="200" formatCode="#,##0;[Red]\(#,##0\)"/>
    <numFmt numFmtId="201" formatCode="mmm/yyyy;_-\ &quot;N/A&quot;_-;_-\ &quot;-&quot;_-"/>
    <numFmt numFmtId="202" formatCode="_-#,###,_-;\(#,###,\);_-\ \ &quot;-&quot;_-;_-@_-"/>
    <numFmt numFmtId="203" formatCode="&quot;\&quot;#,##0;&quot;\&quot;\-#,##0"/>
    <numFmt numFmtId="204" formatCode="* #,##0;* \-#,##0;* &quot;-&quot;;@"/>
    <numFmt numFmtId="205" formatCode="&quot;$&quot;#,##0_);[Red]\(&quot;$&quot;#,##0\)"/>
    <numFmt numFmtId="206" formatCode="[Red]0.0%;[Red]\(0.0%\)"/>
    <numFmt numFmtId="207" formatCode="&quot;$&quot;#,##0;\-&quot;$&quot;#,##0"/>
    <numFmt numFmtId="208" formatCode="_-#,##0_-;\(#,##0\);_-\ \ &quot;-&quot;_-;_-@_-"/>
    <numFmt numFmtId="209" formatCode="&quot;$&quot;\ #,##0.00_-;[Red]&quot;$&quot;\ #,##0.00\-"/>
    <numFmt numFmtId="210" formatCode="mmm/dd/yyyy;_-\ &quot;N/A&quot;_-;_-\ &quot;-&quot;_-"/>
    <numFmt numFmtId="211" formatCode="_-#,###.00,_-;\(#,###.00,\);_-\ \ &quot;-&quot;_-;_-@_-"/>
    <numFmt numFmtId="212" formatCode="_-&quot;$&quot;\ * #,##0_-;_-&quot;$&quot;\ * #,##0\-;_-&quot;$&quot;\ * &quot;-&quot;_-;_-@_-"/>
    <numFmt numFmtId="213" formatCode="_-* #,##0&quot;¥&quot;_-;\-* #,##0&quot;¥&quot;_-;_-* &quot;-&quot;&quot;¥&quot;_-;_-@_-"/>
    <numFmt numFmtId="214" formatCode="&quot;?#,##0;\(&quot;?#,##0\)"/>
    <numFmt numFmtId="215" formatCode="0.000%"/>
    <numFmt numFmtId="216" formatCode="#,##0;\-#,##0;&quot;-&quot;"/>
    <numFmt numFmtId="217" formatCode="#,##0;\(#,##0\)"/>
    <numFmt numFmtId="218" formatCode="&quot;$&quot;#,##0_);\(&quot;$&quot;#,##0\)"/>
    <numFmt numFmtId="219" formatCode="\$#,##0;\(\$#,##0\)"/>
    <numFmt numFmtId="220" formatCode="_([$€-2]* #,##0.00_);_([$€-2]* \(#,##0.00\);_([$€-2]* &quot;-&quot;??_)"/>
    <numFmt numFmtId="221" formatCode="_-* #,##0.00&quot;¥&quot;_-;\-* #,##0.00&quot;¥&quot;_-;_-* &quot;-&quot;??&quot;¥&quot;_-;_-@_-"/>
    <numFmt numFmtId="222" formatCode="&quot;$&quot;#,##0.00_);[Red]\(&quot;$&quot;#,##0.00\)"/>
    <numFmt numFmtId="223" formatCode="\ \ @"/>
    <numFmt numFmtId="224" formatCode="#,##0_);\(#,##0_)"/>
    <numFmt numFmtId="225" formatCode="_(* #,##0.0,_);_(* \(#,##0.0,\);_(* &quot;-&quot;_);_(@_)"/>
    <numFmt numFmtId="226" formatCode="_(&quot;$&quot;* #,##0_);_(&quot;$&quot;* \(#,##0\);_(&quot;$&quot;* &quot;-&quot;_);_(@_)"/>
    <numFmt numFmtId="227" formatCode="yy\.mm\.dd"/>
    <numFmt numFmtId="228" formatCode="_-* #,##0_$_-;\-* #,##0_$_-;_-* &quot;-&quot;_$_-;_-@_-"/>
    <numFmt numFmtId="229" formatCode="_-* #,##0.00_$_-;\-* #,##0.00_$_-;_-* &quot;-&quot;??_$_-;_-@_-"/>
    <numFmt numFmtId="230" formatCode="_-* #,##0&quot;$&quot;_-;\-* #,##0&quot;$&quot;_-;_-* &quot;-&quot;&quot;$&quot;_-;_-@_-"/>
    <numFmt numFmtId="231" formatCode="_-* #,##0.00&quot;$&quot;_-;\-* #,##0.00&quot;$&quot;_-;_-* &quot;-&quot;??&quot;$&quot;_-;_-@_-"/>
    <numFmt numFmtId="232" formatCode="_-&quot;$&quot;* #,##0.00_-;\-&quot;$&quot;* #,##0.00_-;_-&quot;$&quot;* &quot;-&quot;??_-;_-@_-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_ &quot;\&quot;* #,##0_ ;_ &quot;\&quot;* \-#,##0_ ;_ &quot;\&quot;* &quot;-&quot;_ ;_ @_ "/>
    <numFmt numFmtId="235" formatCode="_ &quot;\&quot;* #,##0.00_ ;_ &quot;\&quot;* \-#,##0.00_ ;_ &quot;\&quot;* &quot;-&quot;??_ ;_ @_ "/>
    <numFmt numFmtId="236" formatCode="#,##0_ "/>
    <numFmt numFmtId="237" formatCode="#,##0_);[Red]\(#,##0\)"/>
    <numFmt numFmtId="238" formatCode="0_);[Red]\(0\)"/>
  </numFmts>
  <fonts count="127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color indexed="8"/>
      <name val="Times New Roman"/>
      <family val="1"/>
    </font>
    <font>
      <sz val="12"/>
      <name val="Times New Roman"/>
      <family val="1"/>
    </font>
    <font>
      <sz val="10"/>
      <name val="仿宋_GB2312"/>
      <family val="3"/>
      <charset val="134"/>
    </font>
    <font>
      <b/>
      <sz val="10"/>
      <name val="楷体"/>
      <family val="3"/>
      <charset val="134"/>
    </font>
    <font>
      <b/>
      <sz val="11"/>
      <color indexed="8"/>
      <name val="宋体"/>
      <family val="3"/>
      <charset val="134"/>
    </font>
    <font>
      <sz val="10"/>
      <name val="楷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i/>
      <sz val="9"/>
      <name val="Times New Roman"/>
      <family val="1"/>
    </font>
    <font>
      <sz val="12"/>
      <color indexed="17"/>
      <name val="楷体_GB2312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8"/>
      <name val="Times New Roman"/>
      <family val="1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2"/>
      <color indexed="20"/>
      <name val="楷体_GB2312"/>
      <family val="3"/>
      <charset val="134"/>
    </font>
    <font>
      <sz val="12"/>
      <name val="????"/>
      <family val="2"/>
    </font>
    <font>
      <sz val="11"/>
      <color indexed="62"/>
      <name val="宋体"/>
      <family val="3"/>
      <charset val="134"/>
    </font>
    <font>
      <b/>
      <sz val="10"/>
      <name val="Arial"/>
      <family val="2"/>
    </font>
    <font>
      <sz val="10"/>
      <name val="Helv"/>
      <family val="2"/>
    </font>
    <font>
      <sz val="11"/>
      <name val="돋움"/>
      <family val="2"/>
    </font>
    <font>
      <sz val="10"/>
      <color indexed="8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8"/>
      <name val="Arial"/>
      <family val="2"/>
    </font>
    <font>
      <sz val="8"/>
      <name val="Times New Roman"/>
      <family val="1"/>
    </font>
    <font>
      <sz val="12"/>
      <color indexed="8"/>
      <name val="宋体"/>
      <family val="3"/>
      <charset val="134"/>
    </font>
    <font>
      <sz val="12"/>
      <name val="Courier"/>
      <family val="3"/>
    </font>
    <font>
      <u/>
      <sz val="10"/>
      <color indexed="14"/>
      <name val="MS Sans Serif"/>
      <family val="2"/>
    </font>
    <font>
      <b/>
      <sz val="12"/>
      <name val="Arial"/>
      <family val="2"/>
    </font>
    <font>
      <sz val="12"/>
      <color indexed="9"/>
      <name val="Helv"/>
      <family val="2"/>
    </font>
    <font>
      <sz val="11"/>
      <color indexed="12"/>
      <name val="Times New Roman"/>
      <family val="1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16"/>
      <name val="Times New Roman"/>
      <family val="1"/>
    </font>
    <font>
      <sz val="10"/>
      <color indexed="16"/>
      <name val="MS Serif"/>
      <family val="1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3"/>
      <name val="Tms Rmn"/>
      <family val="1"/>
    </font>
    <font>
      <sz val="10"/>
      <name val="Courier"/>
      <family val="3"/>
    </font>
    <font>
      <sz val="7"/>
      <name val="Small Fonts"/>
      <family val="2"/>
    </font>
    <font>
      <b/>
      <sz val="10"/>
      <name val="MS Sans Serif"/>
      <family val="2"/>
    </font>
    <font>
      <sz val="12"/>
      <name val="MS Sans Serif"/>
      <family val="2"/>
    </font>
    <font>
      <u/>
      <sz val="10"/>
      <color indexed="36"/>
      <name val="Arial"/>
      <family val="2"/>
    </font>
    <font>
      <b/>
      <i/>
      <sz val="12"/>
      <name val="Times New Roman"/>
      <family val="1"/>
    </font>
    <font>
      <b/>
      <sz val="12"/>
      <name val="MS Sans Serif"/>
      <family val="2"/>
    </font>
    <font>
      <u val="singleAccounting"/>
      <vertAlign val="subscript"/>
      <sz val="10"/>
      <name val="Times New Roman"/>
      <family val="1"/>
    </font>
    <font>
      <u/>
      <sz val="10"/>
      <color indexed="12"/>
      <name val="Arial"/>
      <family val="2"/>
    </font>
    <font>
      <b/>
      <sz val="10"/>
      <name val="Helv"/>
      <family val="2"/>
    </font>
    <font>
      <b/>
      <sz val="8"/>
      <name val="Arial"/>
      <family val="2"/>
    </font>
    <font>
      <b/>
      <sz val="8"/>
      <color indexed="8"/>
      <name val="Helv"/>
      <family val="2"/>
    </font>
    <font>
      <i/>
      <sz val="12"/>
      <name val="Times New Roman"/>
      <family val="1"/>
    </font>
    <font>
      <b/>
      <sz val="12"/>
      <name val="Helv"/>
      <family val="2"/>
    </font>
    <font>
      <sz val="10"/>
      <name val="Geneva"/>
      <family val="2"/>
    </font>
    <font>
      <b/>
      <sz val="11"/>
      <name val="Helv"/>
      <family val="2"/>
    </font>
    <font>
      <sz val="8"/>
      <color indexed="16"/>
      <name val="Century Schoolbook"/>
      <family val="1"/>
    </font>
    <font>
      <b/>
      <sz val="12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Tms Rmn"/>
      <family val="1"/>
    </font>
    <font>
      <u/>
      <sz val="10"/>
      <color indexed="12"/>
      <name val="MS Sans Serif"/>
      <family val="2"/>
    </font>
    <font>
      <sz val="12"/>
      <name val="Helv"/>
      <family val="2"/>
    </font>
    <font>
      <b/>
      <sz val="10"/>
      <name val="Tms Rmn"/>
      <family val="1"/>
    </font>
    <font>
      <sz val="12"/>
      <color indexed="17"/>
      <name val="宋体"/>
      <family val="3"/>
      <charset val="134"/>
    </font>
    <font>
      <sz val="10"/>
      <name val="MS Sans Serif"/>
      <family val="2"/>
    </font>
    <font>
      <sz val="10"/>
      <name val="MS Serif"/>
      <family val="1"/>
    </font>
    <font>
      <b/>
      <sz val="13"/>
      <name val="Times New Roman"/>
      <family val="1"/>
    </font>
    <font>
      <b/>
      <i/>
      <sz val="10"/>
      <name val="Times New Roman"/>
      <family val="1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8"/>
      <name val="Tahoma"/>
      <family val="2"/>
      <charset val="134"/>
    </font>
    <font>
      <b/>
      <sz val="9"/>
      <name val="Arial"/>
      <family val="2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官帕眉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6"/>
      <name val="方正小标宋简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黑体"/>
      <family val="3"/>
      <charset val="134"/>
    </font>
    <font>
      <sz val="12"/>
      <name val="楷体"/>
      <family val="3"/>
      <charset val="134"/>
    </font>
    <font>
      <sz val="11"/>
      <name val="楷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楷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仿宋_GB2312"/>
      <family val="3"/>
      <charset val="134"/>
    </font>
    <font>
      <sz val="10"/>
      <name val="黑体"/>
      <family val="3"/>
      <charset val="134"/>
    </font>
    <font>
      <b/>
      <sz val="11"/>
      <name val="黑体"/>
      <family val="3"/>
      <charset val="134"/>
    </font>
    <font>
      <b/>
      <sz val="20"/>
      <name val="宋体"/>
      <family val="3"/>
      <charset val="134"/>
    </font>
    <font>
      <sz val="12"/>
      <name val="黑体"/>
      <family val="3"/>
      <charset val="134"/>
    </font>
    <font>
      <sz val="9"/>
      <name val="黑体"/>
      <family val="3"/>
      <charset val="134"/>
    </font>
    <font>
      <b/>
      <sz val="9"/>
      <name val="宋体"/>
      <family val="3"/>
      <charset val="134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楷体"/>
      <family val="3"/>
      <charset val="134"/>
    </font>
    <font>
      <sz val="16"/>
      <color indexed="8"/>
      <name val="方正小标宋简体"/>
      <family val="3"/>
      <charset val="134"/>
    </font>
    <font>
      <sz val="11"/>
      <color theme="1"/>
      <name val="楷体"/>
      <family val="3"/>
      <charset val="134"/>
    </font>
    <font>
      <sz val="11"/>
      <color theme="0"/>
      <name val="楷体"/>
      <family val="3"/>
      <charset val="134"/>
    </font>
    <font>
      <b/>
      <sz val="12"/>
      <name val="黑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1">
    <xf numFmtId="0" fontId="0" fillId="0" borderId="0">
      <alignment vertical="center"/>
    </xf>
    <xf numFmtId="0" fontId="14" fillId="0" borderId="0"/>
    <xf numFmtId="0" fontId="14" fillId="0" borderId="0"/>
    <xf numFmtId="196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14" fillId="0" borderId="0"/>
    <xf numFmtId="181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0" fontId="14" fillId="0" borderId="0"/>
    <xf numFmtId="49" fontId="6" fillId="0" borderId="0" applyProtection="0">
      <alignment horizontal="left"/>
    </xf>
    <xf numFmtId="0" fontId="18" fillId="0" borderId="0" applyNumberFormat="0" applyFill="0" applyBorder="0" applyAlignment="0" applyProtection="0">
      <alignment vertical="center"/>
    </xf>
    <xf numFmtId="0" fontId="26" fillId="0" borderId="0"/>
    <xf numFmtId="0" fontId="14" fillId="0" borderId="0"/>
    <xf numFmtId="0" fontId="9" fillId="0" borderId="0"/>
    <xf numFmtId="0" fontId="14" fillId="0" borderId="0"/>
    <xf numFmtId="0" fontId="29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14" fillId="0" borderId="0">
      <protection locked="0"/>
    </xf>
    <xf numFmtId="0" fontId="26" fillId="0" borderId="0"/>
    <xf numFmtId="0" fontId="14" fillId="0" borderId="0"/>
    <xf numFmtId="0" fontId="14" fillId="0" borderId="0"/>
    <xf numFmtId="0" fontId="9" fillId="0" borderId="0"/>
    <xf numFmtId="0" fontId="29" fillId="0" borderId="0"/>
    <xf numFmtId="0" fontId="14" fillId="0" borderId="0"/>
    <xf numFmtId="0" fontId="26" fillId="0" borderId="0"/>
    <xf numFmtId="0" fontId="26" fillId="0" borderId="0"/>
    <xf numFmtId="0" fontId="14" fillId="0" borderId="0">
      <protection locked="0"/>
    </xf>
    <xf numFmtId="0" fontId="26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14" fillId="0" borderId="0"/>
    <xf numFmtId="0" fontId="26" fillId="0" borderId="0"/>
    <xf numFmtId="0" fontId="9" fillId="0" borderId="0"/>
    <xf numFmtId="0" fontId="14" fillId="0" borderId="0">
      <protection locked="0"/>
    </xf>
    <xf numFmtId="0" fontId="26" fillId="0" borderId="0"/>
    <xf numFmtId="0" fontId="14" fillId="0" borderId="0"/>
    <xf numFmtId="0" fontId="14" fillId="0" borderId="0">
      <protection locked="0"/>
    </xf>
    <xf numFmtId="0" fontId="9" fillId="0" borderId="0"/>
    <xf numFmtId="0" fontId="9" fillId="0" borderId="0"/>
    <xf numFmtId="0" fontId="14" fillId="0" borderId="0"/>
    <xf numFmtId="0" fontId="29" fillId="0" borderId="0"/>
    <xf numFmtId="0" fontId="9" fillId="0" borderId="0"/>
    <xf numFmtId="0" fontId="14" fillId="0" borderId="0"/>
    <xf numFmtId="0" fontId="73" fillId="0" borderId="0"/>
    <xf numFmtId="49" fontId="53" fillId="0" borderId="0" applyFont="0" applyFill="0" applyBorder="0" applyAlignment="0" applyProtection="0"/>
    <xf numFmtId="0" fontId="14" fillId="0" borderId="0"/>
    <xf numFmtId="0" fontId="29" fillId="0" borderId="0"/>
    <xf numFmtId="0" fontId="9" fillId="0" borderId="0"/>
    <xf numFmtId="0" fontId="73" fillId="0" borderId="0"/>
    <xf numFmtId="0" fontId="9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9" fillId="0" borderId="0"/>
    <xf numFmtId="0" fontId="26" fillId="0" borderId="0"/>
    <xf numFmtId="0" fontId="14" fillId="0" borderId="0"/>
    <xf numFmtId="0" fontId="14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14" fillId="0" borderId="0"/>
    <xf numFmtId="0" fontId="29" fillId="0" borderId="0"/>
    <xf numFmtId="0" fontId="9" fillId="0" borderId="0"/>
    <xf numFmtId="0" fontId="14" fillId="0" borderId="0"/>
    <xf numFmtId="0" fontId="14" fillId="0" borderId="0">
      <protection locked="0"/>
    </xf>
    <xf numFmtId="0" fontId="29" fillId="0" borderId="0"/>
    <xf numFmtId="0" fontId="9" fillId="0" borderId="0"/>
    <xf numFmtId="0" fontId="26" fillId="0" borderId="0"/>
    <xf numFmtId="0" fontId="14" fillId="0" borderId="0"/>
    <xf numFmtId="0" fontId="14" fillId="0" borderId="0">
      <protection locked="0"/>
    </xf>
    <xf numFmtId="0" fontId="26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9" fillId="0" borderId="0"/>
    <xf numFmtId="0" fontId="14" fillId="0" borderId="0"/>
    <xf numFmtId="0" fontId="29" fillId="0" borderId="0"/>
    <xf numFmtId="0" fontId="26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>
      <protection locked="0"/>
    </xf>
    <xf numFmtId="0" fontId="29" fillId="0" borderId="0"/>
    <xf numFmtId="0" fontId="24" fillId="0" borderId="0">
      <alignment vertical="top"/>
    </xf>
    <xf numFmtId="0" fontId="14" fillId="0" borderId="0"/>
    <xf numFmtId="0" fontId="26" fillId="0" borderId="0"/>
    <xf numFmtId="0" fontId="2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9" fillId="0" borderId="0"/>
    <xf numFmtId="0" fontId="9" fillId="0" borderId="0"/>
    <xf numFmtId="0" fontId="22" fillId="0" borderId="0"/>
    <xf numFmtId="0" fontId="14" fillId="0" borderId="0">
      <protection locked="0"/>
    </xf>
    <xf numFmtId="0" fontId="9" fillId="0" borderId="0"/>
    <xf numFmtId="0" fontId="14" fillId="0" borderId="0"/>
    <xf numFmtId="0" fontId="14" fillId="0" borderId="0">
      <protection locked="0"/>
    </xf>
    <xf numFmtId="0" fontId="14" fillId="0" borderId="0"/>
    <xf numFmtId="208" fontId="6" fillId="0" borderId="0" applyFill="0" applyBorder="0" applyProtection="0">
      <alignment horizontal="right"/>
    </xf>
    <xf numFmtId="191" fontId="6" fillId="0" borderId="0" applyFill="0" applyBorder="0" applyProtection="0">
      <alignment horizontal="right"/>
    </xf>
    <xf numFmtId="210" fontId="66" fillId="0" borderId="0" applyFill="0" applyBorder="0" applyProtection="0">
      <alignment horizontal="center"/>
    </xf>
    <xf numFmtId="201" fontId="66" fillId="0" borderId="0" applyFill="0" applyBorder="0" applyProtection="0">
      <alignment horizontal="center"/>
    </xf>
    <xf numFmtId="176" fontId="16" fillId="0" borderId="0" applyFill="0" applyBorder="0" applyProtection="0">
      <alignment horizontal="right"/>
    </xf>
    <xf numFmtId="202" fontId="6" fillId="0" borderId="0" applyFill="0" applyBorder="0" applyProtection="0">
      <alignment horizontal="right"/>
    </xf>
    <xf numFmtId="211" fontId="6" fillId="0" borderId="0" applyFill="0" applyBorder="0" applyProtection="0">
      <alignment horizontal="right"/>
    </xf>
    <xf numFmtId="194" fontId="6" fillId="0" borderId="0" applyFill="0" applyBorder="0" applyProtection="0">
      <alignment horizontal="right"/>
    </xf>
    <xf numFmtId="199" fontId="6" fillId="0" borderId="0" applyFill="0" applyBorder="0" applyProtection="0">
      <alignment horizontal="right"/>
    </xf>
    <xf numFmtId="0" fontId="22" fillId="0" borderId="0" applyNumberFormat="0" applyFill="0" applyBorder="0" applyAlignment="0" applyProtection="0"/>
    <xf numFmtId="178" fontId="53" fillId="0" borderId="0" applyFont="0" applyFill="0" applyBorder="0" applyAlignment="0" applyProtection="0"/>
    <xf numFmtId="0" fontId="9" fillId="0" borderId="0"/>
    <xf numFmtId="192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0" fontId="53" fillId="0" borderId="0" applyNumberFormat="0" applyFont="0" applyFill="0" applyBorder="0" applyAlignment="0">
      <alignment horizontal="center" vertical="center"/>
    </xf>
    <xf numFmtId="0" fontId="53" fillId="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0">
      <protection locked="0"/>
    </xf>
    <xf numFmtId="0" fontId="48" fillId="16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48" fillId="8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48" fillId="21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48" fillId="21" borderId="0" applyNumberFormat="0" applyBorder="0" applyAlignment="0" applyProtection="0"/>
    <xf numFmtId="0" fontId="39" fillId="19" borderId="0" applyNumberFormat="0" applyBorder="0" applyAlignment="0" applyProtection="0"/>
    <xf numFmtId="0" fontId="39" fillId="4" borderId="0" applyNumberFormat="0" applyBorder="0" applyAlignment="0" applyProtection="0"/>
    <xf numFmtId="0" fontId="48" fillId="20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48" fillId="16" borderId="0" applyNumberFormat="0" applyBorder="0" applyAlignment="0" applyProtection="0"/>
    <xf numFmtId="0" fontId="39" fillId="2" borderId="0" applyNumberFormat="0" applyBorder="0" applyAlignment="0" applyProtection="0"/>
    <xf numFmtId="0" fontId="39" fillId="20" borderId="0" applyNumberFormat="0" applyBorder="0" applyAlignment="0" applyProtection="0"/>
    <xf numFmtId="0" fontId="48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/>
    <xf numFmtId="0" fontId="39" fillId="6" borderId="0" applyNumberFormat="0" applyBorder="0" applyAlignment="0" applyProtection="0"/>
    <xf numFmtId="0" fontId="39" fillId="2" borderId="0" applyNumberFormat="0" applyBorder="0" applyAlignment="0" applyProtection="0"/>
    <xf numFmtId="0" fontId="48" fillId="8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7" borderId="0" applyNumberFormat="0" applyBorder="0" applyAlignment="0" applyProtection="0"/>
    <xf numFmtId="0" fontId="48" fillId="7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38" fillId="0" borderId="0">
      <alignment horizontal="center" wrapText="1"/>
      <protection locked="0"/>
    </xf>
    <xf numFmtId="0" fontId="36" fillId="3" borderId="0" applyNumberFormat="0" applyBorder="0" applyAlignment="0" applyProtection="0">
      <alignment vertical="center"/>
    </xf>
    <xf numFmtId="216" fontId="24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86" fontId="14" fillId="0" borderId="0" applyFill="0" applyBorder="0" applyAlignment="0"/>
    <xf numFmtId="195" fontId="14" fillId="0" borderId="0" applyFill="0" applyBorder="0" applyAlignment="0"/>
    <xf numFmtId="177" fontId="14" fillId="0" borderId="0" applyFill="0" applyBorder="0" applyAlignment="0"/>
    <xf numFmtId="206" fontId="14" fillId="0" borderId="0" applyFill="0" applyBorder="0" applyAlignment="0"/>
    <xf numFmtId="184" fontId="14" fillId="0" borderId="0" applyFill="0" applyBorder="0" applyAlignment="0"/>
    <xf numFmtId="188" fontId="14" fillId="0" borderId="0" applyFill="0" applyBorder="0" applyAlignment="0"/>
    <xf numFmtId="186" fontId="14" fillId="0" borderId="0" applyFill="0" applyBorder="0" applyAlignment="0"/>
    <xf numFmtId="0" fontId="32" fillId="20" borderId="1" applyNumberFormat="0" applyAlignment="0" applyProtection="0">
      <alignment vertical="center"/>
    </xf>
    <xf numFmtId="0" fontId="68" fillId="0" borderId="0"/>
    <xf numFmtId="0" fontId="23" fillId="21" borderId="2" applyNumberFormat="0" applyAlignment="0" applyProtection="0">
      <alignment vertical="center"/>
    </xf>
    <xf numFmtId="0" fontId="58" fillId="0" borderId="3" applyNumberFormat="0" applyFill="0" applyProtection="0">
      <alignment horizontal="center"/>
    </xf>
    <xf numFmtId="0" fontId="61" fillId="0" borderId="0" applyNumberFormat="0" applyFill="0" applyBorder="0" applyAlignment="0" applyProtection="0"/>
    <xf numFmtId="0" fontId="69" fillId="0" borderId="4">
      <alignment horizontal="center"/>
    </xf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41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217" fontId="6" fillId="0" borderId="0"/>
    <xf numFmtId="37" fontId="53" fillId="0" borderId="0" applyFont="0" applyFill="0" applyBorder="0" applyAlignment="0" applyProtection="0"/>
    <xf numFmtId="187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00" fontId="14" fillId="0" borderId="0"/>
    <xf numFmtId="0" fontId="84" fillId="0" borderId="0" applyNumberFormat="0" applyAlignment="0">
      <alignment horizontal="left"/>
    </xf>
    <xf numFmtId="0" fontId="59" fillId="0" borderId="0" applyNumberFormat="0" applyAlignment="0"/>
    <xf numFmtId="189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24" fontId="53" fillId="0" borderId="0" applyFont="0" applyFill="0" applyBorder="0" applyAlignment="0" applyProtection="0"/>
    <xf numFmtId="25" fontId="53" fillId="0" borderId="0" applyFont="0" applyFill="0" applyBorder="0" applyAlignment="0" applyProtection="0"/>
    <xf numFmtId="218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98" fontId="6" fillId="0" borderId="0"/>
    <xf numFmtId="180" fontId="14" fillId="0" borderId="0">
      <protection locked="0"/>
    </xf>
    <xf numFmtId="14" fontId="24" fillId="0" borderId="0" applyFill="0" applyBorder="0" applyAlignment="0"/>
    <xf numFmtId="15" fontId="83" fillId="0" borderId="0"/>
    <xf numFmtId="219" fontId="6" fillId="0" borderId="0"/>
    <xf numFmtId="184" fontId="14" fillId="0" borderId="0" applyFill="0" applyBorder="0" applyAlignment="0"/>
    <xf numFmtId="186" fontId="14" fillId="0" borderId="0" applyFill="0" applyBorder="0" applyAlignment="0"/>
    <xf numFmtId="184" fontId="14" fillId="0" borderId="0" applyFill="0" applyBorder="0" applyAlignment="0"/>
    <xf numFmtId="188" fontId="14" fillId="0" borderId="0" applyFill="0" applyBorder="0" applyAlignment="0"/>
    <xf numFmtId="186" fontId="14" fillId="0" borderId="0" applyFill="0" applyBorder="0" applyAlignment="0"/>
    <xf numFmtId="0" fontId="51" fillId="0" borderId="0" applyNumberFormat="0" applyAlignment="0">
      <alignment horizontal="left"/>
    </xf>
    <xf numFmtId="0" fontId="4" fillId="0" borderId="0">
      <alignment horizontal="left"/>
    </xf>
    <xf numFmtId="0" fontId="37" fillId="25" borderId="5"/>
    <xf numFmtId="220" fontId="53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4" fillId="0" borderId="0"/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180" fontId="14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46" fillId="4" borderId="0" applyNumberFormat="0" applyBorder="0" applyAlignment="0" applyProtection="0">
      <alignment vertical="center"/>
    </xf>
    <xf numFmtId="0" fontId="37" fillId="20" borderId="0" applyNumberFormat="0" applyBorder="0" applyAlignment="0" applyProtection="0"/>
    <xf numFmtId="0" fontId="72" fillId="0" borderId="0">
      <alignment horizontal="left"/>
    </xf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0" fontId="28" fillId="0" borderId="0" applyNumberFormat="0" applyFill="0"/>
    <xf numFmtId="0" fontId="2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0" fontId="14" fillId="0" borderId="0">
      <protection locked="0"/>
    </xf>
    <xf numFmtId="180" fontId="14" fillId="0" borderId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>
      <alignment vertical="center"/>
    </xf>
    <xf numFmtId="0" fontId="37" fillId="19" borderId="5" applyNumberFormat="0" applyBorder="0" applyAlignment="0" applyProtection="0"/>
    <xf numFmtId="182" fontId="22" fillId="26" borderId="0"/>
    <xf numFmtId="182" fontId="22" fillId="26" borderId="0"/>
    <xf numFmtId="187" fontId="80" fillId="26" borderId="0"/>
    <xf numFmtId="38" fontId="21" fillId="0" borderId="0"/>
    <xf numFmtId="38" fontId="85" fillId="0" borderId="0"/>
    <xf numFmtId="38" fontId="64" fillId="0" borderId="0"/>
    <xf numFmtId="38" fontId="71" fillId="0" borderId="0"/>
    <xf numFmtId="0" fontId="7" fillId="0" borderId="0"/>
    <xf numFmtId="0" fontId="7" fillId="0" borderId="0"/>
    <xf numFmtId="0" fontId="53" fillId="0" borderId="0" applyNumberFormat="0" applyFont="0" applyFill="0" applyBorder="0" applyProtection="0">
      <alignment horizontal="left" vertical="center"/>
    </xf>
    <xf numFmtId="184" fontId="14" fillId="0" borderId="0" applyFill="0" applyBorder="0" applyAlignment="0"/>
    <xf numFmtId="186" fontId="14" fillId="0" borderId="0" applyFill="0" applyBorder="0" applyAlignment="0"/>
    <xf numFmtId="184" fontId="14" fillId="0" borderId="0" applyFill="0" applyBorder="0" applyAlignment="0"/>
    <xf numFmtId="188" fontId="14" fillId="0" borderId="0" applyFill="0" applyBorder="0" applyAlignment="0"/>
    <xf numFmtId="186" fontId="14" fillId="0" borderId="0" applyFill="0" applyBorder="0" applyAlignment="0"/>
    <xf numFmtId="0" fontId="45" fillId="0" borderId="11" applyNumberFormat="0" applyFill="0" applyAlignment="0" applyProtection="0">
      <alignment vertical="center"/>
    </xf>
    <xf numFmtId="182" fontId="22" fillId="27" borderId="0"/>
    <xf numFmtId="182" fontId="22" fillId="27" borderId="0"/>
    <xf numFmtId="187" fontId="43" fillId="27" borderId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221" fontId="53" fillId="0" borderId="0" applyFont="0" applyFill="0" applyBorder="0" applyAlignment="0" applyProtection="0"/>
    <xf numFmtId="215" fontId="53" fillId="0" borderId="0" applyFont="0" applyFill="0" applyBorder="0" applyAlignment="0" applyProtection="0"/>
    <xf numFmtId="0" fontId="74" fillId="0" borderId="12"/>
    <xf numFmtId="205" fontId="53" fillId="0" borderId="0" applyFont="0" applyFill="0" applyBorder="0" applyAlignment="0" applyProtection="0"/>
    <xf numFmtId="222" fontId="53" fillId="0" borderId="0" applyFont="0" applyFill="0" applyBorder="0" applyAlignment="0" applyProtection="0"/>
    <xf numFmtId="213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209" fontId="53" fillId="0" borderId="0" applyFont="0" applyFill="0" applyBorder="0" applyAlignment="0" applyProtection="0"/>
    <xf numFmtId="212" fontId="53" fillId="0" borderId="0" applyFont="0" applyFill="0" applyBorder="0" applyAlignment="0" applyProtection="0"/>
    <xf numFmtId="0" fontId="52" fillId="28" borderId="0" applyNumberFormat="0" applyBorder="0" applyAlignment="0" applyProtection="0">
      <alignment vertical="center"/>
    </xf>
    <xf numFmtId="0" fontId="6" fillId="0" borderId="0"/>
    <xf numFmtId="37" fontId="60" fillId="0" borderId="0"/>
    <xf numFmtId="0" fontId="80" fillId="0" borderId="0"/>
    <xf numFmtId="0" fontId="96" fillId="0" borderId="0"/>
    <xf numFmtId="214" fontId="22" fillId="0" borderId="0"/>
    <xf numFmtId="0" fontId="14" fillId="0" borderId="0"/>
    <xf numFmtId="0" fontId="31" fillId="0" borderId="0"/>
    <xf numFmtId="0" fontId="53" fillId="19" borderId="13" applyNumberFormat="0" applyFont="0" applyAlignment="0" applyProtection="0">
      <alignment vertical="center"/>
    </xf>
    <xf numFmtId="0" fontId="49" fillId="20" borderId="14" applyNumberFormat="0" applyAlignment="0" applyProtection="0">
      <alignment vertical="center"/>
    </xf>
    <xf numFmtId="40" fontId="2" fillId="29" borderId="0">
      <alignment horizontal="right"/>
    </xf>
    <xf numFmtId="0" fontId="50" fillId="29" borderId="15"/>
    <xf numFmtId="14" fontId="38" fillId="0" borderId="0">
      <alignment horizontal="center" wrapText="1"/>
      <protection locked="0"/>
    </xf>
    <xf numFmtId="9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206" fontId="53" fillId="0" borderId="0" applyFont="0" applyFill="0" applyBorder="0" applyAlignment="0" applyProtection="0"/>
    <xf numFmtId="193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13" fontId="53" fillId="0" borderId="0" applyFont="0" applyFill="0" applyProtection="0"/>
    <xf numFmtId="0" fontId="37" fillId="20" borderId="5"/>
    <xf numFmtId="184" fontId="14" fillId="0" borderId="0" applyFill="0" applyBorder="0" applyAlignment="0"/>
    <xf numFmtId="186" fontId="14" fillId="0" borderId="0" applyFill="0" applyBorder="0" applyAlignment="0"/>
    <xf numFmtId="184" fontId="14" fillId="0" borderId="0" applyFill="0" applyBorder="0" applyAlignment="0"/>
    <xf numFmtId="188" fontId="14" fillId="0" borderId="0" applyFill="0" applyBorder="0" applyAlignment="0"/>
    <xf numFmtId="186" fontId="14" fillId="0" borderId="0" applyFill="0" applyBorder="0" applyAlignment="0"/>
    <xf numFmtId="4" fontId="4" fillId="0" borderId="0">
      <alignment horizontal="right"/>
    </xf>
    <xf numFmtId="207" fontId="78" fillId="0" borderId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61" fillId="0" borderId="12">
      <alignment horizontal="center"/>
    </xf>
    <xf numFmtId="3" fontId="53" fillId="0" borderId="0" applyFont="0" applyFill="0" applyBorder="0" applyAlignment="0" applyProtection="0"/>
    <xf numFmtId="0" fontId="53" fillId="30" borderId="0" applyNumberFormat="0" applyFont="0" applyBorder="0" applyAlignment="0" applyProtection="0"/>
    <xf numFmtId="4" fontId="75" fillId="0" borderId="0">
      <alignment horizontal="right"/>
    </xf>
    <xf numFmtId="0" fontId="22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>
      <alignment horizontal="left"/>
    </xf>
    <xf numFmtId="0" fontId="61" fillId="0" borderId="0" applyNumberFormat="0" applyFill="0" applyBorder="0" applyAlignment="0" applyProtection="0"/>
    <xf numFmtId="0" fontId="86" fillId="0" borderId="0">
      <alignment horizontal="left"/>
    </xf>
    <xf numFmtId="43" fontId="37" fillId="0" borderId="16"/>
    <xf numFmtId="0" fontId="81" fillId="31" borderId="17">
      <protection locked="0"/>
    </xf>
    <xf numFmtId="0" fontId="31" fillId="0" borderId="0"/>
    <xf numFmtId="0" fontId="65" fillId="0" borderId="5">
      <alignment horizontal="center"/>
    </xf>
    <xf numFmtId="0" fontId="65" fillId="0" borderId="0">
      <alignment horizontal="center" vertical="center"/>
    </xf>
    <xf numFmtId="0" fontId="62" fillId="0" borderId="0" applyNumberFormat="0" applyFill="0">
      <alignment horizontal="left" vertical="center"/>
    </xf>
    <xf numFmtId="0" fontId="74" fillId="0" borderId="0"/>
    <xf numFmtId="40" fontId="70" fillId="0" borderId="0" applyBorder="0">
      <alignment horizontal="right"/>
    </xf>
    <xf numFmtId="0" fontId="81" fillId="31" borderId="17">
      <protection locked="0"/>
    </xf>
    <xf numFmtId="0" fontId="14" fillId="0" borderId="0"/>
    <xf numFmtId="0" fontId="81" fillId="31" borderId="17">
      <protection locked="0"/>
    </xf>
    <xf numFmtId="49" fontId="24" fillId="0" borderId="0" applyFill="0" applyBorder="0" applyAlignment="0"/>
    <xf numFmtId="223" fontId="24" fillId="0" borderId="0" applyFill="0" applyBorder="0" applyAlignment="0"/>
    <xf numFmtId="224" fontId="14" fillId="0" borderId="0" applyFill="0" applyBorder="0" applyAlignment="0"/>
    <xf numFmtId="225" fontId="53" fillId="0" borderId="0" applyFont="0" applyFill="0" applyBorder="0" applyAlignment="0" applyProtection="0"/>
    <xf numFmtId="0" fontId="5" fillId="0" borderId="0">
      <alignment horizontal="center"/>
    </xf>
    <xf numFmtId="180" fontId="14" fillId="0" borderId="18">
      <protection locked="0"/>
    </xf>
    <xf numFmtId="0" fontId="4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>
      <alignment vertical="center"/>
    </xf>
    <xf numFmtId="0" fontId="53" fillId="0" borderId="0" applyNumberFormat="0" applyFont="0" applyFill="0" applyBorder="0" applyProtection="0">
      <alignment horizontal="center" vertical="center" wrapText="1"/>
    </xf>
    <xf numFmtId="9" fontId="53" fillId="0" borderId="0" applyFont="0" applyFill="0" applyBorder="0" applyAlignment="0" applyProtection="0"/>
    <xf numFmtId="0" fontId="9" fillId="0" borderId="0"/>
    <xf numFmtId="0" fontId="14" fillId="0" borderId="0"/>
    <xf numFmtId="183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176" fontId="16" fillId="0" borderId="0" applyFill="0" applyBorder="0" applyProtection="0">
      <alignment horizontal="right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197" fontId="53" fillId="0" borderId="0" applyFont="0" applyFill="0" applyBorder="0" applyAlignment="0" applyProtection="0"/>
    <xf numFmtId="226" fontId="53" fillId="0" borderId="0" applyFont="0" applyFill="0" applyBorder="0" applyAlignment="0" applyProtection="0"/>
    <xf numFmtId="0" fontId="14" fillId="0" borderId="19" applyNumberFormat="0" applyFill="0" applyProtection="0">
      <alignment horizontal="right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7" fillId="0" borderId="19" applyNumberFormat="0" applyFill="0" applyProtection="0">
      <alignment horizontal="center"/>
    </xf>
    <xf numFmtId="0" fontId="14" fillId="0" borderId="0"/>
    <xf numFmtId="0" fontId="88" fillId="0" borderId="0" applyNumberFormat="0" applyFill="0" applyBorder="0" applyAlignment="0" applyProtection="0"/>
    <xf numFmtId="0" fontId="13" fillId="0" borderId="20" applyNumberFormat="0" applyFill="0" applyProtection="0">
      <alignment horizont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89" fillId="3" borderId="0" applyNumberFormat="0" applyBorder="0" applyAlignment="0" applyProtection="0"/>
    <xf numFmtId="0" fontId="5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89" fillId="3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89" fillId="3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3" fillId="0" borderId="0">
      <alignment vertical="center"/>
    </xf>
    <xf numFmtId="0" fontId="22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4" fillId="0" borderId="0">
      <alignment vertical="top"/>
    </xf>
    <xf numFmtId="0" fontId="9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53" fillId="0" borderId="0">
      <alignment vertical="center"/>
    </xf>
    <xf numFmtId="0" fontId="22" fillId="0" borderId="0"/>
    <xf numFmtId="0" fontId="53" fillId="0" borderId="0">
      <alignment vertical="center"/>
    </xf>
    <xf numFmtId="0" fontId="22" fillId="0" borderId="0">
      <alignment horizontal="left" wrapText="1"/>
    </xf>
    <xf numFmtId="0" fontId="53" fillId="0" borderId="0">
      <alignment vertical="center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53" fillId="0" borderId="0">
      <alignment vertical="center"/>
    </xf>
    <xf numFmtId="0" fontId="22" fillId="0" borderId="0"/>
    <xf numFmtId="0" fontId="53" fillId="0" borderId="0">
      <alignment vertical="center"/>
    </xf>
    <xf numFmtId="0" fontId="22" fillId="0" borderId="0"/>
    <xf numFmtId="0" fontId="53" fillId="0" borderId="0">
      <alignment vertical="center"/>
    </xf>
    <xf numFmtId="0" fontId="2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9" fillId="0" borderId="0"/>
    <xf numFmtId="0" fontId="22" fillId="0" borderId="0">
      <alignment vertical="center"/>
    </xf>
    <xf numFmtId="0" fontId="53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0" borderId="0">
      <alignment vertical="center"/>
      <protection locked="0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53" fillId="0" borderId="0" applyNumberFormat="0" applyFont="0" applyFill="0" applyBorder="0" applyAlignment="0" applyProtection="0"/>
    <xf numFmtId="0" fontId="53" fillId="0" borderId="0">
      <alignment vertical="center"/>
    </xf>
    <xf numFmtId="0" fontId="22" fillId="0" borderId="0">
      <alignment vertical="center"/>
    </xf>
    <xf numFmtId="0" fontId="5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9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Fill="0" applyBorder="0" applyAlignment="0"/>
    <xf numFmtId="0" fontId="15" fillId="0" borderId="0" applyFill="0" applyBorder="0" applyAlignment="0"/>
    <xf numFmtId="9" fontId="53" fillId="0" borderId="0" applyFont="0" applyFill="0" applyBorder="0" applyAlignment="0" applyProtection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9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9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82" fillId="4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12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32" fillId="20" borderId="1" applyNumberFormat="0" applyAlignment="0" applyProtection="0">
      <alignment vertical="center"/>
    </xf>
    <xf numFmtId="0" fontId="32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0" borderId="20" applyNumberFormat="0" applyFill="0" applyProtection="0">
      <alignment horizontal="left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228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30" fontId="53" fillId="0" borderId="0" applyFont="0" applyFill="0" applyBorder="0" applyAlignment="0" applyProtection="0"/>
    <xf numFmtId="231" fontId="53" fillId="0" borderId="0" applyFont="0" applyFill="0" applyBorder="0" applyAlignment="0" applyProtection="0"/>
    <xf numFmtId="189" fontId="53" fillId="0" borderId="0" applyFont="0" applyFill="0" applyBorder="0" applyAlignment="0" applyProtection="0"/>
    <xf numFmtId="232" fontId="53" fillId="0" borderId="0" applyFont="0" applyFill="0" applyBorder="0" applyAlignment="0" applyProtection="0"/>
    <xf numFmtId="0" fontId="6" fillId="0" borderId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191" fontId="6" fillId="0" borderId="0" applyFill="0" applyBorder="0" applyProtection="0">
      <alignment horizontal="right"/>
    </xf>
    <xf numFmtId="41" fontId="53" fillId="0" borderId="0" applyFont="0" applyFill="0" applyBorder="0" applyAlignment="0" applyProtection="0"/>
    <xf numFmtId="204" fontId="28" fillId="0" borderId="0" applyFont="0" applyFill="0" applyBorder="0" applyAlignment="0" applyProtection="0"/>
    <xf numFmtId="0" fontId="95" fillId="0" borderId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227" fontId="14" fillId="0" borderId="20" applyFill="0" applyProtection="0">
      <alignment horizontal="right"/>
    </xf>
    <xf numFmtId="0" fontId="14" fillId="0" borderId="19" applyNumberFormat="0" applyFill="0" applyProtection="0">
      <alignment horizontal="left"/>
    </xf>
    <xf numFmtId="0" fontId="52" fillId="28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9" fillId="20" borderId="14" applyNumberFormat="0" applyAlignment="0" applyProtection="0">
      <alignment vertical="center"/>
    </xf>
    <xf numFmtId="0" fontId="49" fillId="20" borderId="14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1" fontId="14" fillId="0" borderId="20" applyFill="0" applyProtection="0">
      <alignment horizontal="center"/>
    </xf>
    <xf numFmtId="1" fontId="55" fillId="0" borderId="5">
      <alignment vertical="center"/>
      <protection locked="0"/>
    </xf>
    <xf numFmtId="197" fontId="53" fillId="0" borderId="0" applyFont="0" applyFill="0" applyBorder="0" applyAlignment="0" applyProtection="0"/>
    <xf numFmtId="233" fontId="53" fillId="0" borderId="0" applyFont="0" applyFill="0" applyBorder="0" applyAlignment="0" applyProtection="0"/>
    <xf numFmtId="0" fontId="14" fillId="0" borderId="0"/>
    <xf numFmtId="0" fontId="40" fillId="0" borderId="0"/>
    <xf numFmtId="190" fontId="55" fillId="0" borderId="5">
      <alignment vertical="center"/>
      <protection locked="0"/>
    </xf>
    <xf numFmtId="0" fontId="14" fillId="0" borderId="0"/>
    <xf numFmtId="0" fontId="26" fillId="0" borderId="0"/>
    <xf numFmtId="0" fontId="26" fillId="0" borderId="0"/>
    <xf numFmtId="0" fontId="83" fillId="0" borderId="0"/>
    <xf numFmtId="0" fontId="80" fillId="0" borderId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0" fontId="53" fillId="19" borderId="13" applyNumberFormat="0" applyFont="0" applyAlignment="0" applyProtection="0">
      <alignment vertical="center"/>
    </xf>
    <xf numFmtId="0" fontId="53" fillId="19" borderId="13" applyNumberFormat="0" applyFont="0" applyAlignment="0" applyProtection="0">
      <alignment vertical="center"/>
    </xf>
    <xf numFmtId="0" fontId="14" fillId="0" borderId="5" applyNumberFormat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5" fontId="53" fillId="0" borderId="0" applyFont="0" applyFill="0" applyBorder="0" applyAlignment="0" applyProtection="0"/>
    <xf numFmtId="0" fontId="30" fillId="0" borderId="0"/>
    <xf numFmtId="0" fontId="53" fillId="0" borderId="0">
      <alignment vertical="center"/>
    </xf>
    <xf numFmtId="0" fontId="22" fillId="0" borderId="0"/>
    <xf numFmtId="0" fontId="22" fillId="0" borderId="0">
      <alignment vertical="center"/>
    </xf>
    <xf numFmtId="0" fontId="53" fillId="0" borderId="0">
      <alignment vertical="center"/>
    </xf>
    <xf numFmtId="0" fontId="99" fillId="0" borderId="21" applyNumberFormat="0" applyFill="0" applyAlignment="0" applyProtection="0">
      <alignment vertical="center"/>
    </xf>
    <xf numFmtId="0" fontId="99" fillId="0" borderId="21" applyNumberFormat="0" applyFill="0" applyAlignment="0" applyProtection="0">
      <alignment vertical="center"/>
    </xf>
    <xf numFmtId="0" fontId="22" fillId="0" borderId="0"/>
    <xf numFmtId="0" fontId="53" fillId="0" borderId="0">
      <alignment vertical="center"/>
    </xf>
    <xf numFmtId="0" fontId="22" fillId="0" borderId="0"/>
    <xf numFmtId="0" fontId="22" fillId="0" borderId="0"/>
    <xf numFmtId="0" fontId="22" fillId="0" borderId="0"/>
  </cellStyleXfs>
  <cellXfs count="157">
    <xf numFmtId="0" fontId="0" fillId="0" borderId="0" xfId="0">
      <alignment vertical="center"/>
    </xf>
    <xf numFmtId="0" fontId="97" fillId="35" borderId="5" xfId="0" applyFont="1" applyFill="1" applyBorder="1" applyAlignment="1">
      <alignment vertical="center"/>
    </xf>
    <xf numFmtId="0" fontId="6" fillId="35" borderId="5" xfId="786" applyFont="1" applyFill="1" applyBorder="1" applyAlignment="1">
      <alignment vertical="center" wrapText="1"/>
    </xf>
    <xf numFmtId="237" fontId="3" fillId="35" borderId="5" xfId="780" applyNumberFormat="1" applyFont="1" applyFill="1" applyBorder="1" applyAlignment="1" applyProtection="1">
      <alignment vertical="center" wrapText="1"/>
    </xf>
    <xf numFmtId="237" fontId="8" fillId="35" borderId="5" xfId="780" applyNumberFormat="1" applyFont="1" applyFill="1" applyBorder="1" applyAlignment="1" applyProtection="1">
      <alignment vertical="center"/>
    </xf>
    <xf numFmtId="236" fontId="6" fillId="35" borderId="22" xfId="780" applyNumberFormat="1" applyFont="1" applyFill="1" applyBorder="1" applyAlignment="1" applyProtection="1">
      <alignment vertical="center"/>
    </xf>
    <xf numFmtId="236" fontId="6" fillId="35" borderId="5" xfId="780" applyNumberFormat="1" applyFont="1" applyFill="1" applyBorder="1" applyAlignment="1">
      <alignment vertical="center"/>
    </xf>
    <xf numFmtId="237" fontId="6" fillId="35" borderId="5" xfId="780" applyNumberFormat="1" applyFont="1" applyFill="1" applyBorder="1" applyAlignment="1" applyProtection="1">
      <alignment vertical="center"/>
    </xf>
    <xf numFmtId="236" fontId="3" fillId="35" borderId="5" xfId="780" applyNumberFormat="1" applyFont="1" applyFill="1" applyBorder="1" applyAlignment="1" applyProtection="1">
      <alignment vertical="center"/>
    </xf>
    <xf numFmtId="237" fontId="3" fillId="35" borderId="5" xfId="780" applyNumberFormat="1" applyFont="1" applyFill="1" applyBorder="1" applyAlignment="1" applyProtection="1">
      <alignment vertical="center"/>
    </xf>
    <xf numFmtId="236" fontId="6" fillId="35" borderId="5" xfId="780" applyNumberFormat="1" applyFont="1" applyFill="1" applyBorder="1" applyAlignment="1" applyProtection="1">
      <alignment vertical="center"/>
    </xf>
    <xf numFmtId="237" fontId="6" fillId="35" borderId="5" xfId="780" applyNumberFormat="1" applyFont="1" applyFill="1" applyBorder="1" applyAlignment="1" applyProtection="1">
      <alignment vertical="center" wrapText="1"/>
    </xf>
    <xf numFmtId="0" fontId="11" fillId="29" borderId="5" xfId="780" applyFont="1" applyFill="1" applyBorder="1" applyAlignment="1" applyProtection="1">
      <alignment vertical="center" wrapText="1"/>
    </xf>
    <xf numFmtId="236" fontId="11" fillId="35" borderId="5" xfId="780" applyNumberFormat="1" applyFont="1" applyFill="1" applyBorder="1" applyAlignment="1" applyProtection="1">
      <alignment horizontal="center" vertical="center" wrapText="1"/>
    </xf>
    <xf numFmtId="237" fontId="6" fillId="0" borderId="5" xfId="780" applyNumberFormat="1" applyFont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29" borderId="5" xfId="780" applyFont="1" applyFill="1" applyBorder="1" applyAlignment="1" applyProtection="1">
      <alignment horizontal="center" vertical="center" wrapText="1"/>
    </xf>
    <xf numFmtId="236" fontId="6" fillId="0" borderId="5" xfId="780" applyNumberFormat="1" applyFont="1" applyFill="1" applyBorder="1" applyAlignment="1">
      <alignment horizontal="center" vertical="center"/>
    </xf>
    <xf numFmtId="236" fontId="3" fillId="0" borderId="5" xfId="780" applyNumberFormat="1" applyFont="1" applyFill="1" applyBorder="1" applyAlignment="1">
      <alignment horizontal="center" vertical="center"/>
    </xf>
    <xf numFmtId="0" fontId="6" fillId="0" borderId="5" xfId="780" applyFont="1" applyFill="1" applyBorder="1" applyAlignment="1">
      <alignment horizontal="center" vertical="center"/>
    </xf>
    <xf numFmtId="0" fontId="3" fillId="0" borderId="5" xfId="780" applyFont="1" applyFill="1" applyBorder="1" applyAlignment="1">
      <alignment horizontal="center" vertical="center"/>
    </xf>
    <xf numFmtId="236" fontId="6" fillId="0" borderId="5" xfId="780" applyNumberFormat="1" applyFont="1" applyBorder="1" applyAlignment="1">
      <alignment horizontal="center" vertical="center"/>
    </xf>
    <xf numFmtId="236" fontId="3" fillId="35" borderId="5" xfId="780" applyNumberFormat="1" applyFont="1" applyFill="1" applyBorder="1" applyAlignment="1" applyProtection="1">
      <alignment horizontal="center" vertical="center" wrapText="1"/>
    </xf>
    <xf numFmtId="236" fontId="3" fillId="35" borderId="5" xfId="780" applyNumberFormat="1" applyFont="1" applyFill="1" applyBorder="1" applyAlignment="1" applyProtection="1">
      <alignment horizontal="center" vertical="center"/>
    </xf>
    <xf numFmtId="0" fontId="6" fillId="35" borderId="5" xfId="780" applyFont="1" applyFill="1" applyBorder="1" applyAlignment="1" applyProtection="1">
      <alignment vertical="center" wrapText="1"/>
    </xf>
    <xf numFmtId="0" fontId="7" fillId="0" borderId="0" xfId="780" applyFont="1" applyAlignment="1">
      <alignment horizontal="center" vertical="center"/>
    </xf>
    <xf numFmtId="0" fontId="7" fillId="0" borderId="3" xfId="780" applyFont="1" applyBorder="1" applyAlignment="1" applyProtection="1">
      <alignment vertical="center"/>
    </xf>
    <xf numFmtId="0" fontId="3" fillId="29" borderId="5" xfId="780" applyFont="1" applyFill="1" applyBorder="1" applyAlignment="1" applyProtection="1">
      <alignment vertical="center" wrapText="1"/>
    </xf>
    <xf numFmtId="236" fontId="3" fillId="29" borderId="5" xfId="780" applyNumberFormat="1" applyFont="1" applyFill="1" applyBorder="1" applyAlignment="1" applyProtection="1">
      <alignment horizontal="left" vertical="center" wrapText="1"/>
    </xf>
    <xf numFmtId="236" fontId="3" fillId="0" borderId="5" xfId="780" applyNumberFormat="1" applyFont="1" applyBorder="1" applyAlignment="1">
      <alignment horizontal="center" vertical="center"/>
    </xf>
    <xf numFmtId="237" fontId="3" fillId="0" borderId="5" xfId="780" applyNumberFormat="1" applyFont="1" applyBorder="1" applyAlignment="1" applyProtection="1">
      <alignment horizontal="center" vertical="center"/>
    </xf>
    <xf numFmtId="0" fontId="7" fillId="0" borderId="3" xfId="780" applyFont="1" applyBorder="1" applyAlignment="1" applyProtection="1">
      <alignment horizontal="center" vertical="center"/>
    </xf>
    <xf numFmtId="0" fontId="0" fillId="0" borderId="5" xfId="0" applyBorder="1">
      <alignment vertical="center"/>
    </xf>
    <xf numFmtId="236" fontId="97" fillId="35" borderId="5" xfId="0" applyNumberFormat="1" applyFont="1" applyFill="1" applyBorder="1" applyAlignment="1">
      <alignment vertical="center"/>
    </xf>
    <xf numFmtId="0" fontId="53" fillId="0" borderId="0" xfId="787">
      <alignment vertical="center"/>
    </xf>
    <xf numFmtId="0" fontId="113" fillId="0" borderId="0" xfId="787" applyFont="1" applyFill="1" applyAlignment="1">
      <alignment vertical="center"/>
    </xf>
    <xf numFmtId="0" fontId="102" fillId="0" borderId="0" xfId="787" applyFont="1" applyFill="1" applyAlignment="1">
      <alignment horizontal="center" vertical="center"/>
    </xf>
    <xf numFmtId="0" fontId="102" fillId="0" borderId="0" xfId="787" applyFont="1" applyFill="1" applyAlignment="1">
      <alignment vertical="center"/>
    </xf>
    <xf numFmtId="236" fontId="53" fillId="0" borderId="0" xfId="787" applyNumberFormat="1">
      <alignment vertical="center"/>
    </xf>
    <xf numFmtId="0" fontId="22" fillId="0" borderId="0" xfId="789"/>
    <xf numFmtId="0" fontId="22" fillId="0" borderId="0" xfId="789" applyAlignment="1">
      <alignment vertical="center"/>
    </xf>
    <xf numFmtId="0" fontId="111" fillId="0" borderId="0" xfId="789" applyFont="1" applyBorder="1" applyAlignment="1">
      <alignment horizontal="left" vertical="center" wrapText="1"/>
    </xf>
    <xf numFmtId="0" fontId="116" fillId="0" borderId="4" xfId="789" applyFont="1" applyBorder="1" applyAlignment="1">
      <alignment horizontal="center" vertical="center" wrapText="1"/>
    </xf>
    <xf numFmtId="0" fontId="116" fillId="0" borderId="24" xfId="789" applyFont="1" applyBorder="1" applyAlignment="1">
      <alignment horizontal="center" vertical="center"/>
    </xf>
    <xf numFmtId="0" fontId="55" fillId="0" borderId="5" xfId="789" applyFont="1" applyBorder="1" applyAlignment="1">
      <alignment horizontal="center" vertical="center"/>
    </xf>
    <xf numFmtId="0" fontId="111" fillId="0" borderId="5" xfId="789" applyFont="1" applyBorder="1" applyAlignment="1">
      <alignment horizontal="center" vertical="center"/>
    </xf>
    <xf numFmtId="0" fontId="22" fillId="0" borderId="0" xfId="790" applyAlignment="1">
      <alignment vertical="center"/>
    </xf>
    <xf numFmtId="0" fontId="111" fillId="0" borderId="0" xfId="790" applyFont="1" applyBorder="1" applyAlignment="1">
      <alignment horizontal="left" vertical="center" wrapText="1"/>
    </xf>
    <xf numFmtId="0" fontId="115" fillId="0" borderId="0" xfId="790" applyFont="1" applyBorder="1" applyAlignment="1">
      <alignment horizontal="center" vertical="center" wrapText="1"/>
    </xf>
    <xf numFmtId="0" fontId="13" fillId="35" borderId="5" xfId="780" applyFont="1" applyFill="1" applyBorder="1" applyAlignment="1" applyProtection="1">
      <alignment vertical="center" wrapText="1"/>
    </xf>
    <xf numFmtId="0" fontId="13" fillId="29" borderId="5" xfId="780" applyFont="1" applyFill="1" applyBorder="1" applyAlignment="1" applyProtection="1">
      <alignment vertical="center" wrapText="1"/>
    </xf>
    <xf numFmtId="0" fontId="113" fillId="35" borderId="5" xfId="780" applyFont="1" applyFill="1" applyBorder="1" applyAlignment="1" applyProtection="1">
      <alignment horizontal="center" vertical="center"/>
    </xf>
    <xf numFmtId="0" fontId="113" fillId="35" borderId="5" xfId="780" applyFont="1" applyFill="1" applyBorder="1" applyAlignment="1" applyProtection="1">
      <alignment horizontal="center" vertical="center" wrapText="1"/>
    </xf>
    <xf numFmtId="0" fontId="117" fillId="29" borderId="5" xfId="780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101" fillId="0" borderId="4" xfId="789" applyFont="1" applyBorder="1" applyAlignment="1">
      <alignment horizontal="center" vertical="center" wrapText="1"/>
    </xf>
    <xf numFmtId="0" fontId="101" fillId="0" borderId="24" xfId="789" applyFont="1" applyBorder="1" applyAlignment="1">
      <alignment horizontal="center" vertical="center"/>
    </xf>
    <xf numFmtId="0" fontId="107" fillId="0" borderId="5" xfId="789" applyFont="1" applyBorder="1" applyAlignment="1">
      <alignment horizontal="center" vertical="center"/>
    </xf>
    <xf numFmtId="0" fontId="119" fillId="0" borderId="5" xfId="0" applyFont="1" applyBorder="1">
      <alignment vertical="center"/>
    </xf>
    <xf numFmtId="236" fontId="7" fillId="35" borderId="5" xfId="0" applyNumberFormat="1" applyFont="1" applyFill="1" applyBorder="1" applyAlignment="1" applyProtection="1">
      <alignment horizontal="center" vertical="center" wrapText="1"/>
    </xf>
    <xf numFmtId="0" fontId="7" fillId="29" borderId="5" xfId="0" applyFont="1" applyFill="1" applyBorder="1" applyAlignment="1" applyProtection="1">
      <alignment horizontal="center" vertical="center" wrapText="1"/>
    </xf>
    <xf numFmtId="236" fontId="7" fillId="0" borderId="5" xfId="0" applyNumberFormat="1" applyFont="1" applyFill="1" applyBorder="1" applyAlignment="1">
      <alignment horizontal="center" vertical="center" wrapText="1"/>
    </xf>
    <xf numFmtId="3" fontId="103" fillId="0" borderId="5" xfId="787" applyNumberFormat="1" applyFont="1" applyFill="1" applyBorder="1" applyAlignment="1" applyProtection="1">
      <alignment vertical="center" wrapText="1"/>
    </xf>
    <xf numFmtId="0" fontId="122" fillId="0" borderId="5" xfId="787" applyFont="1" applyFill="1" applyBorder="1" applyAlignment="1">
      <alignment vertical="center" wrapText="1"/>
    </xf>
    <xf numFmtId="236" fontId="120" fillId="0" borderId="5" xfId="0" applyNumberFormat="1" applyFont="1" applyFill="1" applyBorder="1" applyAlignment="1">
      <alignment horizontal="center" vertical="center" wrapText="1"/>
    </xf>
    <xf numFmtId="236" fontId="7" fillId="0" borderId="5" xfId="787" applyNumberFormat="1" applyFont="1" applyFill="1" applyBorder="1" applyAlignment="1">
      <alignment horizontal="center" vertical="center" wrapText="1"/>
    </xf>
    <xf numFmtId="236" fontId="120" fillId="0" borderId="5" xfId="787" applyNumberFormat="1" applyFont="1" applyFill="1" applyBorder="1" applyAlignment="1">
      <alignment horizontal="center" vertical="center" wrapText="1"/>
    </xf>
    <xf numFmtId="0" fontId="120" fillId="29" borderId="5" xfId="787" applyFont="1" applyFill="1" applyBorder="1" applyAlignment="1" applyProtection="1">
      <alignment horizontal="center" vertical="center" wrapText="1"/>
    </xf>
    <xf numFmtId="0" fontId="7" fillId="0" borderId="5" xfId="787" applyFont="1" applyFill="1" applyBorder="1" applyAlignment="1">
      <alignment horizontal="center" vertical="center" wrapText="1"/>
    </xf>
    <xf numFmtId="236" fontId="7" fillId="0" borderId="5" xfId="787" applyNumberFormat="1" applyFont="1" applyFill="1" applyBorder="1" applyAlignment="1">
      <alignment vertical="center" wrapText="1"/>
    </xf>
    <xf numFmtId="236" fontId="13" fillId="29" borderId="5" xfId="780" applyNumberFormat="1" applyFont="1" applyFill="1" applyBorder="1" applyAlignment="1" applyProtection="1">
      <alignment horizontal="left" vertical="center" wrapText="1"/>
    </xf>
    <xf numFmtId="236" fontId="13" fillId="0" borderId="5" xfId="780" applyNumberFormat="1" applyFont="1" applyFill="1" applyBorder="1" applyAlignment="1" applyProtection="1">
      <alignment vertical="center" wrapText="1"/>
    </xf>
    <xf numFmtId="0" fontId="124" fillId="0" borderId="5" xfId="0" applyFont="1" applyBorder="1" applyAlignment="1">
      <alignment vertical="center" wrapText="1"/>
    </xf>
    <xf numFmtId="236" fontId="13" fillId="0" borderId="5" xfId="780" applyNumberFormat="1" applyFont="1" applyFill="1" applyBorder="1" applyAlignment="1" applyProtection="1">
      <alignment horizontal="center" vertical="center" wrapText="1"/>
    </xf>
    <xf numFmtId="236" fontId="13" fillId="0" borderId="5" xfId="780" applyNumberFormat="1" applyFont="1" applyFill="1" applyBorder="1" applyAlignment="1" applyProtection="1">
      <alignment horizontal="center"/>
    </xf>
    <xf numFmtId="236" fontId="13" fillId="0" borderId="5" xfId="780" applyNumberFormat="1" applyFont="1" applyFill="1" applyBorder="1" applyAlignment="1" applyProtection="1">
      <alignment horizontal="center" vertical="center"/>
    </xf>
    <xf numFmtId="236" fontId="13" fillId="0" borderId="5" xfId="780" applyNumberFormat="1" applyFont="1" applyFill="1" applyBorder="1" applyAlignment="1" applyProtection="1">
      <alignment horizontal="center" wrapText="1"/>
    </xf>
    <xf numFmtId="236" fontId="11" fillId="29" borderId="5" xfId="780" applyNumberFormat="1" applyFont="1" applyFill="1" applyBorder="1" applyAlignment="1" applyProtection="1">
      <alignment horizontal="left" vertical="center" wrapText="1"/>
    </xf>
    <xf numFmtId="0" fontId="53" fillId="35" borderId="0" xfId="787" applyFill="1">
      <alignment vertical="center"/>
    </xf>
    <xf numFmtId="0" fontId="53" fillId="35" borderId="0" xfId="787" applyFill="1" applyAlignment="1">
      <alignment horizontal="center" vertical="center"/>
    </xf>
    <xf numFmtId="238" fontId="53" fillId="35" borderId="0" xfId="787" applyNumberFormat="1" applyFill="1">
      <alignment vertical="center"/>
    </xf>
    <xf numFmtId="0" fontId="104" fillId="35" borderId="0" xfId="787" applyFont="1" applyFill="1" applyAlignment="1">
      <alignment horizontal="left" vertical="center"/>
    </xf>
    <xf numFmtId="0" fontId="105" fillId="35" borderId="3" xfId="787" applyFont="1" applyFill="1" applyBorder="1" applyAlignment="1">
      <alignment horizontal="right" vertical="center"/>
    </xf>
    <xf numFmtId="238" fontId="105" fillId="35" borderId="0" xfId="787" applyNumberFormat="1" applyFont="1" applyFill="1" applyBorder="1" applyAlignment="1">
      <alignment horizontal="right" vertical="center"/>
    </xf>
    <xf numFmtId="0" fontId="105" fillId="35" borderId="3" xfId="787" applyFont="1" applyFill="1" applyBorder="1" applyAlignment="1">
      <alignment horizontal="center" vertical="center"/>
    </xf>
    <xf numFmtId="0" fontId="108" fillId="35" borderId="5" xfId="787" applyFont="1" applyFill="1" applyBorder="1" applyAlignment="1">
      <alignment horizontal="center" vertical="center"/>
    </xf>
    <xf numFmtId="0" fontId="108" fillId="35" borderId="0" xfId="787" applyFont="1" applyFill="1" applyAlignment="1">
      <alignment horizontal="center" vertical="center"/>
    </xf>
    <xf numFmtId="0" fontId="108" fillId="35" borderId="5" xfId="787" applyFont="1" applyFill="1" applyBorder="1" applyAlignment="1">
      <alignment horizontal="left" vertical="center" wrapText="1"/>
    </xf>
    <xf numFmtId="238" fontId="121" fillId="35" borderId="5" xfId="787" applyNumberFormat="1" applyFont="1" applyFill="1" applyBorder="1" applyAlignment="1">
      <alignment horizontal="center" vertical="center"/>
    </xf>
    <xf numFmtId="0" fontId="7" fillId="35" borderId="5" xfId="788" applyFont="1" applyFill="1" applyBorder="1" applyAlignment="1">
      <alignment horizontal="left" vertical="center" wrapText="1"/>
    </xf>
    <xf numFmtId="236" fontId="2" fillId="35" borderId="5" xfId="0" applyNumberFormat="1" applyFont="1" applyFill="1" applyBorder="1" applyAlignment="1">
      <alignment horizontal="center" vertical="center" wrapText="1"/>
    </xf>
    <xf numFmtId="0" fontId="53" fillId="35" borderId="5" xfId="787" applyFont="1" applyFill="1" applyBorder="1">
      <alignment vertical="center"/>
    </xf>
    <xf numFmtId="0" fontId="109" fillId="35" borderId="0" xfId="787" applyFont="1" applyFill="1">
      <alignment vertical="center"/>
    </xf>
    <xf numFmtId="0" fontId="7" fillId="35" borderId="5" xfId="0" applyFont="1" applyFill="1" applyBorder="1" applyAlignment="1" applyProtection="1">
      <alignment vertical="center" wrapText="1"/>
    </xf>
    <xf numFmtId="0" fontId="7" fillId="35" borderId="5" xfId="0" applyFont="1" applyFill="1" applyBorder="1" applyAlignment="1" applyProtection="1">
      <alignment horizontal="left" vertical="center" wrapText="1"/>
    </xf>
    <xf numFmtId="0" fontId="7" fillId="35" borderId="5" xfId="788" applyFont="1" applyFill="1" applyBorder="1" applyAlignment="1">
      <alignment vertical="center" wrapText="1"/>
    </xf>
    <xf numFmtId="0" fontId="53" fillId="35" borderId="5" xfId="787" applyFont="1" applyFill="1" applyBorder="1" applyAlignment="1">
      <alignment vertical="center" wrapText="1"/>
    </xf>
    <xf numFmtId="0" fontId="7" fillId="35" borderId="5" xfId="0" applyNumberFormat="1" applyFont="1" applyFill="1" applyBorder="1" applyAlignment="1" applyProtection="1">
      <alignment horizontal="left" vertical="center"/>
    </xf>
    <xf numFmtId="236" fontId="2" fillId="35" borderId="5" xfId="0" applyNumberFormat="1" applyFont="1" applyFill="1" applyBorder="1" applyAlignment="1">
      <alignment horizontal="center" vertical="center"/>
    </xf>
    <xf numFmtId="0" fontId="12" fillId="35" borderId="5" xfId="787" applyFont="1" applyFill="1" applyBorder="1">
      <alignment vertical="center"/>
    </xf>
    <xf numFmtId="0" fontId="110" fillId="35" borderId="0" xfId="787" applyFont="1" applyFill="1">
      <alignment vertical="center"/>
    </xf>
    <xf numFmtId="0" fontId="114" fillId="35" borderId="5" xfId="788" applyFont="1" applyFill="1" applyBorder="1" applyAlignment="1">
      <alignment vertical="center" wrapText="1"/>
    </xf>
    <xf numFmtId="0" fontId="112" fillId="35" borderId="5" xfId="788" applyFont="1" applyFill="1" applyBorder="1" applyAlignment="1">
      <alignment vertical="center" wrapText="1"/>
    </xf>
    <xf numFmtId="0" fontId="122" fillId="35" borderId="5" xfId="788" applyFont="1" applyFill="1" applyBorder="1" applyAlignment="1">
      <alignment horizontal="center" vertical="center" wrapText="1"/>
    </xf>
    <xf numFmtId="236" fontId="121" fillId="35" borderId="5" xfId="787" applyNumberFormat="1" applyFont="1" applyFill="1" applyBorder="1" applyAlignment="1">
      <alignment horizontal="center" vertical="center"/>
    </xf>
    <xf numFmtId="0" fontId="101" fillId="29" borderId="5" xfId="787" applyFont="1" applyFill="1" applyBorder="1" applyAlignment="1" applyProtection="1">
      <alignment horizontal="center" vertical="center" wrapText="1"/>
    </xf>
    <xf numFmtId="236" fontId="103" fillId="0" borderId="5" xfId="0" applyNumberFormat="1" applyFont="1" applyFill="1" applyBorder="1" applyAlignment="1" applyProtection="1">
      <alignment vertical="center" wrapText="1"/>
    </xf>
    <xf numFmtId="236" fontId="122" fillId="0" borderId="5" xfId="787" applyNumberFormat="1" applyFont="1" applyFill="1" applyBorder="1" applyAlignment="1">
      <alignment vertical="center" wrapText="1"/>
    </xf>
    <xf numFmtId="236" fontId="122" fillId="0" borderId="5" xfId="0" applyNumberFormat="1" applyFont="1" applyFill="1" applyBorder="1" applyAlignment="1" applyProtection="1">
      <alignment horizontal="left" vertical="center" wrapText="1"/>
    </xf>
    <xf numFmtId="236" fontId="125" fillId="0" borderId="5" xfId="0" applyNumberFormat="1" applyFont="1" applyFill="1" applyBorder="1" applyAlignment="1" applyProtection="1">
      <alignment vertical="center" wrapText="1"/>
    </xf>
    <xf numFmtId="236" fontId="122" fillId="0" borderId="5" xfId="0" applyNumberFormat="1" applyFont="1" applyFill="1" applyBorder="1" applyAlignment="1">
      <alignment vertical="center" wrapText="1"/>
    </xf>
    <xf numFmtId="236" fontId="122" fillId="0" borderId="5" xfId="0" applyNumberFormat="1" applyFont="1" applyFill="1" applyBorder="1" applyAlignment="1" applyProtection="1">
      <alignment vertical="center" wrapText="1"/>
    </xf>
    <xf numFmtId="236" fontId="122" fillId="0" borderId="5" xfId="0" applyNumberFormat="1" applyFont="1" applyFill="1" applyBorder="1" applyAlignment="1">
      <alignment horizontal="center" vertical="center" wrapText="1"/>
    </xf>
    <xf numFmtId="3" fontId="103" fillId="0" borderId="5" xfId="0" applyNumberFormat="1" applyFont="1" applyFill="1" applyBorder="1" applyAlignment="1" applyProtection="1">
      <alignment vertical="center" wrapText="1"/>
    </xf>
    <xf numFmtId="0" fontId="103" fillId="0" borderId="5" xfId="0" applyFont="1" applyFill="1" applyBorder="1" applyAlignment="1">
      <alignment vertical="center" wrapText="1"/>
    </xf>
    <xf numFmtId="0" fontId="122" fillId="0" borderId="5" xfId="0" applyFont="1" applyFill="1" applyBorder="1" applyAlignment="1">
      <alignment horizontal="left" vertical="center" wrapText="1"/>
    </xf>
    <xf numFmtId="0" fontId="103" fillId="0" borderId="5" xfId="0" applyFont="1" applyFill="1" applyBorder="1" applyAlignment="1">
      <alignment horizontal="left" vertical="center" wrapText="1"/>
    </xf>
    <xf numFmtId="0" fontId="122" fillId="0" borderId="5" xfId="0" applyFont="1" applyFill="1" applyBorder="1" applyAlignment="1">
      <alignment horizontal="center" vertical="center" wrapText="1"/>
    </xf>
    <xf numFmtId="0" fontId="126" fillId="0" borderId="4" xfId="789" applyFont="1" applyBorder="1" applyAlignment="1">
      <alignment horizontal="center" vertical="center" wrapText="1"/>
    </xf>
    <xf numFmtId="0" fontId="119" fillId="0" borderId="5" xfId="0" applyFont="1" applyBorder="1" applyAlignment="1">
      <alignment horizontal="center" vertical="center"/>
    </xf>
    <xf numFmtId="0" fontId="119" fillId="0" borderId="5" xfId="0" applyNumberFormat="1" applyFont="1" applyFill="1" applyBorder="1" applyAlignment="1">
      <alignment horizontal="center" vertical="center" wrapText="1"/>
    </xf>
    <xf numFmtId="0" fontId="119" fillId="0" borderId="5" xfId="0" applyNumberFormat="1" applyFont="1" applyBorder="1" applyAlignment="1">
      <alignment horizontal="center" vertical="center" wrapText="1"/>
    </xf>
    <xf numFmtId="0" fontId="120" fillId="0" borderId="5" xfId="789" applyFont="1" applyBorder="1" applyAlignment="1">
      <alignment horizontal="center" vertical="center"/>
    </xf>
    <xf numFmtId="238" fontId="2" fillId="35" borderId="5" xfId="787" applyNumberFormat="1" applyFont="1" applyFill="1" applyBorder="1" applyAlignment="1">
      <alignment horizontal="center" vertical="center"/>
    </xf>
    <xf numFmtId="0" fontId="101" fillId="0" borderId="5" xfId="787" applyFont="1" applyFill="1" applyBorder="1" applyAlignment="1">
      <alignment horizontal="center" vertical="center" wrapText="1"/>
    </xf>
    <xf numFmtId="0" fontId="104" fillId="35" borderId="5" xfId="787" applyFont="1" applyFill="1" applyBorder="1" applyAlignment="1">
      <alignment horizontal="center" vertical="center" wrapText="1"/>
    </xf>
    <xf numFmtId="0" fontId="101" fillId="35" borderId="5" xfId="787" applyFont="1" applyFill="1" applyBorder="1" applyAlignment="1" applyProtection="1">
      <alignment horizontal="center" vertical="center" wrapText="1"/>
    </xf>
    <xf numFmtId="238" fontId="104" fillId="35" borderId="5" xfId="787" applyNumberFormat="1" applyFont="1" applyFill="1" applyBorder="1" applyAlignment="1">
      <alignment horizontal="center" vertical="center"/>
    </xf>
    <xf numFmtId="0" fontId="104" fillId="35" borderId="5" xfId="787" applyFont="1" applyFill="1" applyBorder="1" applyAlignment="1">
      <alignment horizontal="center" vertical="center"/>
    </xf>
    <xf numFmtId="0" fontId="55" fillId="0" borderId="0" xfId="790" applyFont="1" applyBorder="1" applyAlignment="1">
      <alignment horizontal="center" vertical="center" wrapText="1"/>
    </xf>
    <xf numFmtId="0" fontId="103" fillId="0" borderId="5" xfId="0" applyFont="1" applyBorder="1" applyAlignment="1">
      <alignment vertical="center" wrapText="1"/>
    </xf>
    <xf numFmtId="0" fontId="124" fillId="0" borderId="5" xfId="0" applyFont="1" applyFill="1" applyBorder="1" applyAlignment="1">
      <alignment horizontal="center" vertical="center" wrapText="1"/>
    </xf>
    <xf numFmtId="0" fontId="124" fillId="0" borderId="5" xfId="0" applyFont="1" applyFill="1" applyBorder="1" applyAlignment="1">
      <alignment vertical="center" wrapText="1"/>
    </xf>
    <xf numFmtId="0" fontId="124" fillId="0" borderId="5" xfId="0" applyFont="1" applyFill="1" applyBorder="1" applyAlignment="1">
      <alignment horizontal="center" vertical="center"/>
    </xf>
    <xf numFmtId="0" fontId="124" fillId="0" borderId="5" xfId="0" applyFont="1" applyBorder="1" applyAlignment="1">
      <alignment horizontal="center" vertical="center"/>
    </xf>
    <xf numFmtId="0" fontId="103" fillId="0" borderId="5" xfId="789" applyFont="1" applyBorder="1" applyAlignment="1">
      <alignment horizontal="center" vertical="center"/>
    </xf>
    <xf numFmtId="0" fontId="122" fillId="0" borderId="5" xfId="789" applyFont="1" applyBorder="1" applyAlignment="1">
      <alignment horizontal="center" vertical="center"/>
    </xf>
    <xf numFmtId="0" fontId="7" fillId="0" borderId="5" xfId="789" applyFont="1" applyBorder="1" applyAlignment="1">
      <alignment horizontal="center" vertical="center"/>
    </xf>
    <xf numFmtId="0" fontId="98" fillId="0" borderId="0" xfId="780" applyFont="1" applyAlignment="1" applyProtection="1">
      <alignment horizontal="center" vertical="center"/>
    </xf>
    <xf numFmtId="0" fontId="7" fillId="0" borderId="3" xfId="780" applyFont="1" applyBorder="1" applyAlignment="1" applyProtection="1">
      <alignment horizontal="center" vertical="center"/>
    </xf>
    <xf numFmtId="0" fontId="10" fillId="0" borderId="3" xfId="780" applyFont="1" applyBorder="1" applyAlignment="1" applyProtection="1">
      <alignment horizontal="right" vertical="center"/>
    </xf>
    <xf numFmtId="0" fontId="113" fillId="0" borderId="5" xfId="780" applyFont="1" applyBorder="1" applyAlignment="1" applyProtection="1">
      <alignment horizontal="center" vertical="center"/>
    </xf>
    <xf numFmtId="0" fontId="113" fillId="0" borderId="22" xfId="780" applyFont="1" applyBorder="1" applyAlignment="1" applyProtection="1">
      <alignment horizontal="center" vertical="center"/>
    </xf>
    <xf numFmtId="0" fontId="113" fillId="0" borderId="7" xfId="780" applyFont="1" applyBorder="1" applyAlignment="1" applyProtection="1">
      <alignment horizontal="center" vertical="center"/>
    </xf>
    <xf numFmtId="0" fontId="113" fillId="0" borderId="23" xfId="780" applyFont="1" applyBorder="1" applyAlignment="1" applyProtection="1">
      <alignment horizontal="center" vertical="center"/>
    </xf>
    <xf numFmtId="0" fontId="123" fillId="35" borderId="0" xfId="787" applyFont="1" applyFill="1" applyAlignment="1">
      <alignment horizontal="center" vertical="center"/>
    </xf>
    <xf numFmtId="0" fontId="98" fillId="0" borderId="0" xfId="787" applyFont="1" applyFill="1" applyAlignment="1">
      <alignment horizontal="center" vertical="center"/>
    </xf>
    <xf numFmtId="0" fontId="13" fillId="0" borderId="0" xfId="787" applyFont="1" applyFill="1" applyAlignment="1">
      <alignment horizontal="center" vertical="center"/>
    </xf>
    <xf numFmtId="0" fontId="101" fillId="0" borderId="5" xfId="787" applyFont="1" applyFill="1" applyBorder="1" applyAlignment="1">
      <alignment horizontal="center" vertical="center" wrapText="1"/>
    </xf>
    <xf numFmtId="0" fontId="55" fillId="0" borderId="3" xfId="789" applyFont="1" applyBorder="1" applyAlignment="1">
      <alignment horizontal="center" vertical="center" wrapText="1"/>
    </xf>
    <xf numFmtId="0" fontId="98" fillId="0" borderId="0" xfId="789" applyFont="1" applyBorder="1" applyAlignment="1">
      <alignment horizontal="center" vertical="center" wrapText="1"/>
    </xf>
    <xf numFmtId="0" fontId="98" fillId="0" borderId="0" xfId="789" applyFont="1" applyAlignment="1"/>
    <xf numFmtId="0" fontId="111" fillId="0" borderId="22" xfId="789" applyFont="1" applyBorder="1" applyAlignment="1">
      <alignment horizontal="center" vertical="center"/>
    </xf>
    <xf numFmtId="0" fontId="111" fillId="0" borderId="23" xfId="789" applyFont="1" applyBorder="1" applyAlignment="1">
      <alignment horizontal="center" vertical="center"/>
    </xf>
    <xf numFmtId="0" fontId="98" fillId="0" borderId="0" xfId="790" applyFont="1" applyBorder="1" applyAlignment="1">
      <alignment horizontal="center" vertical="center" wrapText="1"/>
    </xf>
    <xf numFmtId="0" fontId="98" fillId="0" borderId="0" xfId="790" applyFont="1" applyAlignment="1">
      <alignment vertical="center"/>
    </xf>
  </cellXfs>
  <cellStyles count="791">
    <cellStyle name="_x0007_" xfId="1"/>
    <cellStyle name="??" xfId="2"/>
    <cellStyle name="?? [0.00]_Analysis of Loans" xfId="3"/>
    <cellStyle name="?? [0]" xfId="4"/>
    <cellStyle name="?? 2" xfId="5"/>
    <cellStyle name="?? 2 2" xfId="6"/>
    <cellStyle name="?? 2 3" xfId="7"/>
    <cellStyle name="?? 2_2011年战略性业务激励费用挂价表（0301）" xfId="8"/>
    <cellStyle name="?? 3" xfId="9"/>
    <cellStyle name="???? [0.00]_Analysis of Loans" xfId="10"/>
    <cellStyle name="????_Analysis of Loans" xfId="11"/>
    <cellStyle name="??_????????" xfId="12"/>
    <cellStyle name="?…????è [0.00]_Region Orders (2)" xfId="13"/>
    <cellStyle name="?…????è_Region Orders (2)" xfId="14"/>
    <cellStyle name="?鹎%U龡&amp;H?_x0008__x001c__x001c_?_x0007__x0001__x0001_" xfId="15"/>
    <cellStyle name="@_text" xfId="16"/>
    <cellStyle name="@ET_Style?CF_Style_1" xfId="17"/>
    <cellStyle name="_#2011六项定额预测表" xfId="18"/>
    <cellStyle name="_(电解铝)报表调整模板" xfId="19"/>
    <cellStyle name="_（黄岛电厂）报表" xfId="20"/>
    <cellStyle name="_~0254683" xfId="21"/>
    <cellStyle name="_~1542229" xfId="22"/>
    <cellStyle name="_~1723196" xfId="23"/>
    <cellStyle name="_☆2010年综合经营计划长期摊销费测算表" xfId="24"/>
    <cellStyle name="_0712中间业务通报0112" xfId="25"/>
    <cellStyle name="_07城北利润计划0" xfId="26"/>
    <cellStyle name="_07年1月考核上报表" xfId="27"/>
    <cellStyle name="_07年利润测算" xfId="28"/>
    <cellStyle name="_07年中间业务调整计划（报总行）" xfId="29"/>
    <cellStyle name="_07年中间业务调整计划（报总行公司部20070731）" xfId="30"/>
    <cellStyle name="_1" xfId="31"/>
    <cellStyle name="_1123试算平衡表（模板）（马雪泉）" xfId="32"/>
    <cellStyle name="_1季度计划" xfId="33"/>
    <cellStyle name="_2005年综合经营计划表（调整后公式）" xfId="34"/>
    <cellStyle name="_2006国贸报表及附注修改后" xfId="35"/>
    <cellStyle name="_2006年报表调整-常林股份公司(本部)" xfId="36"/>
    <cellStyle name="_2006年度报表" xfId="37"/>
    <cellStyle name="_2006年统筹外资金划拨" xfId="38"/>
    <cellStyle name="_2006年综合经营计划表（城北支行版5）" xfId="39"/>
    <cellStyle name="_2006年综合经营计划表（云南行用表）" xfId="40"/>
    <cellStyle name="_2007各网点中间业务月收入通报工作表070708" xfId="41"/>
    <cellStyle name="_2007年KPI计划分解表(部门上报样表)" xfId="42"/>
    <cellStyle name="_2007年一季报(待披露0422)" xfId="43"/>
    <cellStyle name="_2007年综合经营计划表样(计划处20061016)" xfId="44"/>
    <cellStyle name="_2007综合经营计划表" xfId="45"/>
    <cellStyle name="_2008-7" xfId="46"/>
    <cellStyle name="_2008年存贷款内外部利率-供综合经营计划-20071227" xfId="47"/>
    <cellStyle name="_2008年中间业务计划（汇总）" xfId="48"/>
    <cellStyle name="_2009-1" xfId="49"/>
    <cellStyle name="_20100326高清市院遂宁检察院1080P配置清单26日改" xfId="50"/>
    <cellStyle name="_2010年度六项费用计划（0310）" xfId="51"/>
    <cellStyle name="_2010年工资测算表0309" xfId="52"/>
    <cellStyle name="_2010年预算申报表(2010-02)v5二级行打印(拨备new)" xfId="53"/>
    <cellStyle name="_2011年各行基数及计划增量调查表（部门上报汇总）" xfId="54"/>
    <cellStyle name="_3543底稿王岚" xfId="55"/>
    <cellStyle name="_5303工厂底稿王岚" xfId="56"/>
    <cellStyle name="_8月各行减值计算" xfId="57"/>
    <cellStyle name="_Book1" xfId="58"/>
    <cellStyle name="_Book1_1" xfId="59"/>
    <cellStyle name="_Book1_2" xfId="60"/>
    <cellStyle name="_Book1_3" xfId="61"/>
    <cellStyle name="_Book1_4" xfId="62"/>
    <cellStyle name="_CCB.HO.New TB template.CCB PRC IAS Sorting.040223 trial run" xfId="63"/>
    <cellStyle name="_ET_STYLE_NoName_00_" xfId="64"/>
    <cellStyle name="_ET_STYLE_NoName_00__Book1" xfId="65"/>
    <cellStyle name="_ET_STYLE_NoName_00__Book1_1" xfId="66"/>
    <cellStyle name="_ET_STYLE_NoName_00__Sheet3" xfId="67"/>
    <cellStyle name="_ET_STYLE_NoName_00__李波" xfId="68"/>
    <cellStyle name="_ET_STYLE_NoName_00__李波_标杆终端推广活动表" xfId="69"/>
    <cellStyle name="_ET_STYLE_NoName_00__李波_第三终端推广活动表" xfId="70"/>
    <cellStyle name="_ET_STYLE_NoName_00__李波_新品推广活动表" xfId="71"/>
    <cellStyle name="_IPO 财务报表" xfId="72"/>
    <cellStyle name="_kcb" xfId="73"/>
    <cellStyle name="_kcb1" xfId="74"/>
    <cellStyle name="_KPI指标体系表(定)" xfId="75"/>
    <cellStyle name="_ZMN05年审底稿－桂林橡胶‘" xfId="76"/>
    <cellStyle name="_ZMN-3514底稿－年审" xfId="77"/>
    <cellStyle name="_ZMN年审底稿－黎明化工研究院" xfId="78"/>
    <cellStyle name="_ZMN原料厂底稿2005" xfId="79"/>
    <cellStyle name="_ZMN-赵王宾馆底稿" xfId="80"/>
    <cellStyle name="_部门分解表" xfId="81"/>
    <cellStyle name="_财务处工作底稿-WB" xfId="82"/>
    <cellStyle name="_常林股份2006合并报表" xfId="83"/>
    <cellStyle name="_钞币安防汇总" xfId="84"/>
    <cellStyle name="_城北支行2008年KPI计划考核上报样表" xfId="85"/>
    <cellStyle name="_川崎报表TB" xfId="86"/>
    <cellStyle name="_川崎正式报表" xfId="87"/>
    <cellStyle name="_单户" xfId="88"/>
    <cellStyle name="_定稿表" xfId="89"/>
    <cellStyle name="_二级行主指表2009" xfId="90"/>
    <cellStyle name="_方案附件13：2007综合经营计划表（云南）" xfId="91"/>
    <cellStyle name="_房租费计划" xfId="92"/>
    <cellStyle name="_费用" xfId="93"/>
    <cellStyle name="_费用_Book1" xfId="94"/>
    <cellStyle name="_分行操作风险测算" xfId="95"/>
    <cellStyle name="_分解表（调整）" xfId="96"/>
    <cellStyle name="_附件一 分行责任中心预算管理相关报表071212" xfId="97"/>
    <cellStyle name="_复件 IPO 财务报表" xfId="98"/>
    <cellStyle name="_公司部1210" xfId="99"/>
    <cellStyle name="_国贸底稿zhj" xfId="100"/>
    <cellStyle name="_激励费用表" xfId="101"/>
    <cellStyle name="_计划表2－3：产品业务计划表" xfId="102"/>
    <cellStyle name="_计划表式口径1011（产品计划编制表）" xfId="103"/>
    <cellStyle name="_济铁财务处税金底稿-WB" xfId="104"/>
    <cellStyle name="_减值测算相关报表（反馈计财部1212）" xfId="105"/>
    <cellStyle name="_建会〔2007〕209号附件：核算码与COA段值映射关系表" xfId="106"/>
    <cellStyle name="_经济资本系数20061129" xfId="107"/>
    <cellStyle name="_利润表科目的基本对照表4（马雪泉）" xfId="108"/>
    <cellStyle name="_林海股份报表2006" xfId="109"/>
    <cellStyle name="_期间费用1" xfId="110"/>
    <cellStyle name="_取数" xfId="111"/>
    <cellStyle name="_人力费用测算表" xfId="112"/>
    <cellStyle name="_弱电系统设备配置报价清单" xfId="113"/>
    <cellStyle name="_沈阳化工股份报表06" xfId="114"/>
    <cellStyle name="_审计资料清单附件3—2004年" xfId="115"/>
    <cellStyle name="_实业公司ZMN底稿" xfId="116"/>
    <cellStyle name="_双沟集团长期投资" xfId="117"/>
    <cellStyle name="_特色理财产品统计表1" xfId="118"/>
    <cellStyle name="_条线计划汇总" xfId="119"/>
    <cellStyle name="_同皓应收、票据、预收" xfId="120"/>
    <cellStyle name="_同皓应收账龄划分" xfId="121"/>
    <cellStyle name="_网络改造通信费用测算表（20090820）" xfId="122"/>
    <cellStyle name="_新品推广活动表" xfId="123"/>
    <cellStyle name="_修改后的资产负债表科目对照表1021（马雪泉）" xfId="124"/>
    <cellStyle name="_预收其他应付内部往来" xfId="125"/>
    <cellStyle name="_中间业务挂价表（公司部+500）2" xfId="126"/>
    <cellStyle name="_主要指标监测表0930" xfId="127"/>
    <cellStyle name="_综合考评2007" xfId="128"/>
    <cellStyle name="{Comma [0]}" xfId="129"/>
    <cellStyle name="{Comma}" xfId="130"/>
    <cellStyle name="{Date}" xfId="131"/>
    <cellStyle name="{Month}" xfId="132"/>
    <cellStyle name="{Percent}" xfId="133"/>
    <cellStyle name="{Thousand [0]}" xfId="134"/>
    <cellStyle name="{Thousand}" xfId="135"/>
    <cellStyle name="{Z'0000(1 dec)}" xfId="136"/>
    <cellStyle name="{Z'0000(4 dec)}" xfId="137"/>
    <cellStyle name="=C:\WINNT\SYSTEM32\COMMAND.COM" xfId="138"/>
    <cellStyle name="0%" xfId="139"/>
    <cellStyle name="0,0_x000d_&#10;NA_x000d_&#10;" xfId="140"/>
    <cellStyle name="0.0%" xfId="141"/>
    <cellStyle name="0.00%" xfId="142"/>
    <cellStyle name="1" xfId="143"/>
    <cellStyle name="20% - Accent1" xfId="144"/>
    <cellStyle name="20% - Accent2" xfId="145"/>
    <cellStyle name="20% - Accent3" xfId="146"/>
    <cellStyle name="20% - Accent4" xfId="147"/>
    <cellStyle name="20% - Accent5" xfId="148"/>
    <cellStyle name="20% - Accent6" xfId="149"/>
    <cellStyle name="20% - 强调文字颜色 1 2" xfId="150"/>
    <cellStyle name="20% - 强调文字颜色 1 3" xfId="151"/>
    <cellStyle name="20% - 强调文字颜色 2 2" xfId="152"/>
    <cellStyle name="20% - 强调文字颜色 2 3" xfId="153"/>
    <cellStyle name="20% - 强调文字颜色 3 2" xfId="154"/>
    <cellStyle name="20% - 强调文字颜色 3 3" xfId="155"/>
    <cellStyle name="20% - 强调文字颜色 4 2" xfId="156"/>
    <cellStyle name="20% - 强调文字颜色 4 3" xfId="157"/>
    <cellStyle name="20% - 强调文字颜色 5 2" xfId="158"/>
    <cellStyle name="20% - 强调文字颜色 5 3" xfId="159"/>
    <cellStyle name="20% - 强调文字颜色 6 2" xfId="160"/>
    <cellStyle name="20% - 强调文字颜色 6 3" xfId="161"/>
    <cellStyle name="40% - Accent1" xfId="162"/>
    <cellStyle name="40% - Accent2" xfId="163"/>
    <cellStyle name="40% - Accent3" xfId="164"/>
    <cellStyle name="40% - Accent4" xfId="165"/>
    <cellStyle name="40% - Accent5" xfId="166"/>
    <cellStyle name="40% - Accent6" xfId="167"/>
    <cellStyle name="40% - 强调文字颜色 1 2" xfId="168"/>
    <cellStyle name="40% - 强调文字颜色 1 3" xfId="169"/>
    <cellStyle name="40% - 强调文字颜色 2 2" xfId="170"/>
    <cellStyle name="40% - 强调文字颜色 2 3" xfId="171"/>
    <cellStyle name="40% - 强调文字颜色 3 2" xfId="172"/>
    <cellStyle name="40% - 强调文字颜色 3 3" xfId="173"/>
    <cellStyle name="40% - 强调文字颜色 4 2" xfId="174"/>
    <cellStyle name="40% - 强调文字颜色 4 3" xfId="175"/>
    <cellStyle name="40% - 强调文字颜色 5 2" xfId="176"/>
    <cellStyle name="40% - 强调文字颜色 5 3" xfId="177"/>
    <cellStyle name="40% - 强调文字颜色 6 2" xfId="178"/>
    <cellStyle name="40% - 强调文字颜色 6 3" xfId="179"/>
    <cellStyle name="60% - Accent1" xfId="180"/>
    <cellStyle name="60% - Accent2" xfId="181"/>
    <cellStyle name="60% - Accent3" xfId="182"/>
    <cellStyle name="60% - Accent4" xfId="183"/>
    <cellStyle name="60% - Accent5" xfId="184"/>
    <cellStyle name="60% - Accent6" xfId="185"/>
    <cellStyle name="60% - 强调文字颜色 1 2" xfId="186"/>
    <cellStyle name="60% - 强调文字颜色 1 3" xfId="187"/>
    <cellStyle name="60% - 强调文字颜色 2 2" xfId="188"/>
    <cellStyle name="60% - 强调文字颜色 2 3" xfId="189"/>
    <cellStyle name="60% - 强调文字颜色 3 2" xfId="190"/>
    <cellStyle name="60% - 强调文字颜色 3 3" xfId="191"/>
    <cellStyle name="60% - 强调文字颜色 4 2" xfId="192"/>
    <cellStyle name="60% - 强调文字颜色 4 3" xfId="193"/>
    <cellStyle name="60% - 强调文字颜色 5 2" xfId="194"/>
    <cellStyle name="60% - 强调文字颜色 5 3" xfId="195"/>
    <cellStyle name="60% - 强调文字颜色 6 2" xfId="196"/>
    <cellStyle name="60% - 强调文字颜色 6 3" xfId="197"/>
    <cellStyle name="6mal" xfId="198"/>
    <cellStyle name="Accent1" xfId="199"/>
    <cellStyle name="Accent1 - 20%" xfId="200"/>
    <cellStyle name="Accent1 - 40%" xfId="201"/>
    <cellStyle name="Accent1 - 60%" xfId="202"/>
    <cellStyle name="Accent1_公安安全支出补充表5.14" xfId="203"/>
    <cellStyle name="Accent2" xfId="204"/>
    <cellStyle name="Accent2 - 20%" xfId="205"/>
    <cellStyle name="Accent2 - 40%" xfId="206"/>
    <cellStyle name="Accent2 - 60%" xfId="207"/>
    <cellStyle name="Accent2_公安安全支出补充表5.14" xfId="208"/>
    <cellStyle name="Accent3" xfId="209"/>
    <cellStyle name="Accent3 - 20%" xfId="210"/>
    <cellStyle name="Accent3 - 40%" xfId="211"/>
    <cellStyle name="Accent3 - 60%" xfId="212"/>
    <cellStyle name="Accent3_公安安全支出补充表5.14" xfId="213"/>
    <cellStyle name="Accent4" xfId="214"/>
    <cellStyle name="Accent4 - 20%" xfId="215"/>
    <cellStyle name="Accent4 - 40%" xfId="216"/>
    <cellStyle name="Accent4 - 60%" xfId="217"/>
    <cellStyle name="Accent4_公安安全支出补充表5.14" xfId="218"/>
    <cellStyle name="Accent5" xfId="219"/>
    <cellStyle name="Accent5 - 20%" xfId="220"/>
    <cellStyle name="Accent5 - 40%" xfId="221"/>
    <cellStyle name="Accent5 - 60%" xfId="222"/>
    <cellStyle name="Accent5_公安安全支出补充表5.14" xfId="223"/>
    <cellStyle name="Accent6" xfId="224"/>
    <cellStyle name="Accent6 - 20%" xfId="225"/>
    <cellStyle name="Accent6 - 40%" xfId="226"/>
    <cellStyle name="Accent6 - 60%" xfId="227"/>
    <cellStyle name="Accent6_公安安全支出补充表5.14" xfId="228"/>
    <cellStyle name="args.style" xfId="229"/>
    <cellStyle name="Bad" xfId="230"/>
    <cellStyle name="Calc Currency (0)" xfId="231"/>
    <cellStyle name="Calc Currency (0) 2" xfId="232"/>
    <cellStyle name="Calc Currency (0)_Book1" xfId="233"/>
    <cellStyle name="Calc Currency (2)" xfId="234"/>
    <cellStyle name="Calc Percent (0)" xfId="235"/>
    <cellStyle name="Calc Percent (1)" xfId="236"/>
    <cellStyle name="Calc Percent (2)" xfId="237"/>
    <cellStyle name="Calc Units (0)" xfId="238"/>
    <cellStyle name="Calc Units (1)" xfId="239"/>
    <cellStyle name="Calc Units (2)" xfId="240"/>
    <cellStyle name="Calculation" xfId="241"/>
    <cellStyle name="category" xfId="242"/>
    <cellStyle name="Check Cell" xfId="243"/>
    <cellStyle name="Col Heads" xfId="244"/>
    <cellStyle name="ColLevel_0" xfId="245"/>
    <cellStyle name="Column_Title" xfId="246"/>
    <cellStyle name="Comma  - Style1" xfId="247"/>
    <cellStyle name="Comma  - Style2" xfId="248"/>
    <cellStyle name="Comma  - Style3" xfId="249"/>
    <cellStyle name="Comma  - Style4" xfId="250"/>
    <cellStyle name="Comma  - Style5" xfId="251"/>
    <cellStyle name="Comma  - Style6" xfId="252"/>
    <cellStyle name="Comma  - Style7" xfId="253"/>
    <cellStyle name="Comma  - Style8" xfId="254"/>
    <cellStyle name="Comma [0]" xfId="255"/>
    <cellStyle name="Comma [00]" xfId="256"/>
    <cellStyle name="comma zerodec" xfId="257"/>
    <cellStyle name="Comma,0" xfId="258"/>
    <cellStyle name="Comma,1" xfId="259"/>
    <cellStyle name="Comma,2" xfId="260"/>
    <cellStyle name="Comma[2]" xfId="261"/>
    <cellStyle name="Comma_ SG&amp;A Bridge " xfId="262"/>
    <cellStyle name="comma-d" xfId="263"/>
    <cellStyle name="Copied" xfId="264"/>
    <cellStyle name="COST1" xfId="265"/>
    <cellStyle name="Currency [0]" xfId="266"/>
    <cellStyle name="Currency [00]" xfId="267"/>
    <cellStyle name="Currency$[0]" xfId="268"/>
    <cellStyle name="Currency$[2]" xfId="269"/>
    <cellStyle name="Currency,0" xfId="270"/>
    <cellStyle name="Currency,2" xfId="271"/>
    <cellStyle name="Currency\[0]" xfId="272"/>
    <cellStyle name="Currency_ SG&amp;A Bridge " xfId="273"/>
    <cellStyle name="Currency1" xfId="274"/>
    <cellStyle name="Date" xfId="275"/>
    <cellStyle name="Date Short" xfId="276"/>
    <cellStyle name="Date_Book1" xfId="277"/>
    <cellStyle name="Dollar (zero dec)" xfId="278"/>
    <cellStyle name="Enter Currency (0)" xfId="279"/>
    <cellStyle name="Enter Currency (2)" xfId="280"/>
    <cellStyle name="Enter Units (0)" xfId="281"/>
    <cellStyle name="Enter Units (1)" xfId="282"/>
    <cellStyle name="Enter Units (2)" xfId="283"/>
    <cellStyle name="Entered" xfId="284"/>
    <cellStyle name="entry" xfId="285"/>
    <cellStyle name="entry box" xfId="286"/>
    <cellStyle name="Euro" xfId="287"/>
    <cellStyle name="Explanatory Text" xfId="288"/>
    <cellStyle name="EY House" xfId="289"/>
    <cellStyle name="e鯪9Y_x000b_" xfId="290"/>
    <cellStyle name="F2" xfId="291"/>
    <cellStyle name="F3" xfId="292"/>
    <cellStyle name="F4" xfId="293"/>
    <cellStyle name="F5" xfId="294"/>
    <cellStyle name="F6" xfId="295"/>
    <cellStyle name="F7" xfId="296"/>
    <cellStyle name="F8" xfId="297"/>
    <cellStyle name="Fixed" xfId="298"/>
    <cellStyle name="Followed Hyperlink_8-邢台折~3" xfId="299"/>
    <cellStyle name="Good" xfId="300"/>
    <cellStyle name="Grey" xfId="301"/>
    <cellStyle name="HEADER" xfId="302"/>
    <cellStyle name="Header1" xfId="303"/>
    <cellStyle name="Header2" xfId="304"/>
    <cellStyle name="Heading" xfId="305"/>
    <cellStyle name="Heading 1" xfId="306"/>
    <cellStyle name="Heading 2" xfId="307"/>
    <cellStyle name="Heading 3" xfId="308"/>
    <cellStyle name="Heading 4" xfId="309"/>
    <cellStyle name="Heading1" xfId="310"/>
    <cellStyle name="Heading2" xfId="311"/>
    <cellStyle name="Hyperlink_8-邢台折~3" xfId="312"/>
    <cellStyle name="Input" xfId="313"/>
    <cellStyle name="Input [yellow]" xfId="314"/>
    <cellStyle name="Input Cells" xfId="315"/>
    <cellStyle name="Input Cells 2" xfId="316"/>
    <cellStyle name="Input Cells_Book1" xfId="317"/>
    <cellStyle name="KPMG Heading 1" xfId="318"/>
    <cellStyle name="KPMG Heading 2" xfId="319"/>
    <cellStyle name="KPMG Heading 3" xfId="320"/>
    <cellStyle name="KPMG Heading 4" xfId="321"/>
    <cellStyle name="KPMG Normal" xfId="322"/>
    <cellStyle name="KPMG Normal Text" xfId="323"/>
    <cellStyle name="left" xfId="324"/>
    <cellStyle name="Link Currency (0)" xfId="325"/>
    <cellStyle name="Link Currency (2)" xfId="326"/>
    <cellStyle name="Link Units (0)" xfId="327"/>
    <cellStyle name="Link Units (1)" xfId="328"/>
    <cellStyle name="Link Units (2)" xfId="329"/>
    <cellStyle name="Linked Cell" xfId="330"/>
    <cellStyle name="Linked Cells" xfId="331"/>
    <cellStyle name="Linked Cells 2" xfId="332"/>
    <cellStyle name="Linked Cells_Book1" xfId="333"/>
    <cellStyle name="Millares [0]_96 Risk" xfId="334"/>
    <cellStyle name="Millares_96 Risk" xfId="335"/>
    <cellStyle name="Milliers [0]_!!!GO" xfId="336"/>
    <cellStyle name="Milliers_!!!GO" xfId="337"/>
    <cellStyle name="Model" xfId="338"/>
    <cellStyle name="Moneda [0]_96 Risk" xfId="339"/>
    <cellStyle name="Moneda_96 Risk" xfId="340"/>
    <cellStyle name="Monétaire [0]_!!!GO" xfId="341"/>
    <cellStyle name="Monétaire_!!!GO" xfId="342"/>
    <cellStyle name="Mon閠aire [0]_!!!GO" xfId="343"/>
    <cellStyle name="Mon閠aire_!!!GO" xfId="344"/>
    <cellStyle name="Neutral" xfId="345"/>
    <cellStyle name="New Times Roman" xfId="346"/>
    <cellStyle name="no dec" xfId="347"/>
    <cellStyle name="Norma,_laroux_4_营业在建 (2)_E21" xfId="348"/>
    <cellStyle name="Normal" xfId="349"/>
    <cellStyle name="Normal - Style1" xfId="350"/>
    <cellStyle name="Normal_ SG&amp;A Bridge " xfId="351"/>
    <cellStyle name="Normalny_Arkusz1" xfId="352"/>
    <cellStyle name="Note" xfId="353"/>
    <cellStyle name="Output" xfId="354"/>
    <cellStyle name="Output Amounts" xfId="355"/>
    <cellStyle name="Output Line Items" xfId="356"/>
    <cellStyle name="per.style" xfId="357"/>
    <cellStyle name="Percent [0%]" xfId="358"/>
    <cellStyle name="Percent [0.00%]" xfId="359"/>
    <cellStyle name="Percent [0]" xfId="360"/>
    <cellStyle name="Percent [00]" xfId="361"/>
    <cellStyle name="Percent [2]" xfId="362"/>
    <cellStyle name="Percent[0]" xfId="363"/>
    <cellStyle name="Percent[2]" xfId="364"/>
    <cellStyle name="Percent_!!!GO" xfId="365"/>
    <cellStyle name="Pourcentage_pldt" xfId="366"/>
    <cellStyle name="Prefilled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price" xfId="373"/>
    <cellStyle name="pricing" xfId="374"/>
    <cellStyle name="PSChar" xfId="375"/>
    <cellStyle name="PSDate" xfId="376"/>
    <cellStyle name="PSDec" xfId="377"/>
    <cellStyle name="PSHeading" xfId="378"/>
    <cellStyle name="PSInt" xfId="379"/>
    <cellStyle name="PSSpacer" xfId="380"/>
    <cellStyle name="revised" xfId="381"/>
    <cellStyle name="RevList" xfId="382"/>
    <cellStyle name="RevList 2" xfId="383"/>
    <cellStyle name="RowLevel_0" xfId="384"/>
    <cellStyle name="section" xfId="385"/>
    <cellStyle name="SOR" xfId="386"/>
    <cellStyle name="sstot" xfId="387"/>
    <cellStyle name="Standard_AREAS" xfId="388"/>
    <cellStyle name="style" xfId="389"/>
    <cellStyle name="style1" xfId="390"/>
    <cellStyle name="style2" xfId="391"/>
    <cellStyle name="subhead" xfId="392"/>
    <cellStyle name="Subtotal" xfId="393"/>
    <cellStyle name="t" xfId="394"/>
    <cellStyle name="t]_x000d_&#10;color schemes=默认 Windows_x000d_&#10;_x000d_&#10;[color schemes]_x000d_&#10;Arizona=804000,FFFFFF,FFFFFF,0,FFFFFF,0,808040,C0C0C0,FFFFF" xfId="395"/>
    <cellStyle name="t_HVAC Equipment (3)" xfId="396"/>
    <cellStyle name="Text Indent A" xfId="397"/>
    <cellStyle name="Text Indent B" xfId="398"/>
    <cellStyle name="Text Indent C" xfId="399"/>
    <cellStyle name="Thousands" xfId="400"/>
    <cellStyle name="title" xfId="401"/>
    <cellStyle name="Total" xfId="402"/>
    <cellStyle name="Unprotect" xfId="403"/>
    <cellStyle name="Warning Text" xfId="404"/>
    <cellStyle name="wrap" xfId="405"/>
    <cellStyle name="パーセント_laroux" xfId="406"/>
    <cellStyle name="_PLDT" xfId="407"/>
    <cellStyle name="_Total (2)" xfId="408"/>
    <cellStyle name="だ[0]_PLDT" xfId="409"/>
    <cellStyle name="だ_PLDT" xfId="410"/>
    <cellStyle name="だ[0]_Total (2)" xfId="411"/>
    <cellStyle name="だ_Total (2)" xfId="412"/>
    <cellStyle name="む|靃0]_Revenuesy Lr L" xfId="413"/>
    <cellStyle name="む|靇Revenuenuesy L" xfId="414"/>
    <cellStyle name="百分比 2" xfId="415"/>
    <cellStyle name="百分比 2 2" xfId="416"/>
    <cellStyle name="百分比 2 2 2" xfId="417"/>
    <cellStyle name="百分比 2 3" xfId="418"/>
    <cellStyle name="百分比 2 3 2" xfId="419"/>
    <cellStyle name="百分比 2 4" xfId="420"/>
    <cellStyle name="百分比 2 4 2" xfId="421"/>
    <cellStyle name="百分比 2 5" xfId="422"/>
    <cellStyle name="百分比 2 5 2" xfId="423"/>
    <cellStyle name="百分比 2 6" xfId="424"/>
    <cellStyle name="百分比 3" xfId="425"/>
    <cellStyle name="百分比 3 2" xfId="426"/>
    <cellStyle name="百分比 4" xfId="427"/>
    <cellStyle name="百分比 4 2" xfId="428"/>
    <cellStyle name="百分比 4_Book1" xfId="429"/>
    <cellStyle name="百分比 5" xfId="430"/>
    <cellStyle name="百分比 5 2" xfId="431"/>
    <cellStyle name="百分比 6" xfId="432"/>
    <cellStyle name="百分比 6 2" xfId="433"/>
    <cellStyle name="百分比 7" xfId="434"/>
    <cellStyle name="捠壿 [0.00]_Region Orders (2)" xfId="435"/>
    <cellStyle name="捠壿_Region Orders (2)" xfId="436"/>
    <cellStyle name="编号" xfId="437"/>
    <cellStyle name="标题 1 2" xfId="438"/>
    <cellStyle name="标题 1 3" xfId="439"/>
    <cellStyle name="标题 2 2" xfId="440"/>
    <cellStyle name="标题 2 3" xfId="441"/>
    <cellStyle name="标题 3 2" xfId="442"/>
    <cellStyle name="标题 3 3" xfId="443"/>
    <cellStyle name="标题 4 2" xfId="444"/>
    <cellStyle name="标题 4 3" xfId="445"/>
    <cellStyle name="标题 5" xfId="446"/>
    <cellStyle name="标题 6" xfId="447"/>
    <cellStyle name="标题1" xfId="448"/>
    <cellStyle name="標準_1.中国建行主要会表格式" xfId="449"/>
    <cellStyle name="表标题" xfId="450"/>
    <cellStyle name="部门" xfId="451"/>
    <cellStyle name="差 2" xfId="452"/>
    <cellStyle name="差 3" xfId="453"/>
    <cellStyle name="差_~4190974" xfId="454"/>
    <cellStyle name="差_~5676413" xfId="455"/>
    <cellStyle name="差_00省级(打印)" xfId="456"/>
    <cellStyle name="差_00省级(定稿)" xfId="457"/>
    <cellStyle name="差_03昭通" xfId="458"/>
    <cellStyle name="差_0502通海县" xfId="459"/>
    <cellStyle name="差_05玉溪" xfId="460"/>
    <cellStyle name="差_0605石屏县" xfId="461"/>
    <cellStyle name="差_1003牟定县" xfId="462"/>
    <cellStyle name="差_1110洱源县" xfId="463"/>
    <cellStyle name="差_11大理" xfId="464"/>
    <cellStyle name="差_2、土地面积、人口、粮食产量基本情况" xfId="465"/>
    <cellStyle name="差_2006年分析表" xfId="466"/>
    <cellStyle name="差_2006年基础数据" xfId="467"/>
    <cellStyle name="差_2006年全省财力计算表（中央、决算）" xfId="468"/>
    <cellStyle name="差_2006年水利统计指标统计表" xfId="469"/>
    <cellStyle name="差_2006年在职人员情况" xfId="470"/>
    <cellStyle name="差_2007年检察院案件数" xfId="471"/>
    <cellStyle name="差_2007年可用财力" xfId="472"/>
    <cellStyle name="差_2007年人员分部门统计表" xfId="473"/>
    <cellStyle name="差_2007年政法部门业务指标" xfId="474"/>
    <cellStyle name="差_2008年县级公安保障标准落实奖励经费分配测算" xfId="475"/>
    <cellStyle name="差_2008云南省分县市中小学教职工统计表（教育厅提供）" xfId="476"/>
    <cellStyle name="差_2009年一般性转移支付标准工资" xfId="477"/>
    <cellStyle name="差_2009年一般性转移支付标准工资_~4190974" xfId="478"/>
    <cellStyle name="差_2009年一般性转移支付标准工资_~5676413" xfId="479"/>
    <cellStyle name="差_2009年一般性转移支付标准工资_不用软件计算9.1不考虑经费管理评价xl" xfId="480"/>
    <cellStyle name="差_2009年一般性转移支付标准工资_地方配套按人均增幅控制8.30xl" xfId="481"/>
    <cellStyle name="差_2009年一般性转移支付标准工资_地方配套按人均增幅控制8.30一般预算平均增幅、人均可用财力平均增幅两次控制、社会治安系数调整、案件数调整xl" xfId="482"/>
    <cellStyle name="差_2009年一般性转移支付标准工资_地方配套按人均增幅控制8.31（调整结案率后）xl" xfId="483"/>
    <cellStyle name="差_2009年一般性转移支付标准工资_奖励补助测算5.22测试" xfId="484"/>
    <cellStyle name="差_2009年一般性转移支付标准工资_奖励补助测算5.23新" xfId="485"/>
    <cellStyle name="差_2009年一般性转移支付标准工资_奖励补助测算5.24冯铸" xfId="486"/>
    <cellStyle name="差_2009年一般性转移支付标准工资_奖励补助测算7.23" xfId="487"/>
    <cellStyle name="差_2009年一般性转移支付标准工资_奖励补助测算7.25" xfId="488"/>
    <cellStyle name="差_2009年一般性转移支付标准工资_奖励补助测算7.25 (version 1) (version 1)" xfId="489"/>
    <cellStyle name="差_2020年部门预算" xfId="490"/>
    <cellStyle name="差_530623_2006年县级财政报表附表" xfId="491"/>
    <cellStyle name="差_530629_2006年县级财政报表附表" xfId="492"/>
    <cellStyle name="差_5334_2006年迪庆县级财政报表附表" xfId="493"/>
    <cellStyle name="差_Book1" xfId="494"/>
    <cellStyle name="差_Book1_1" xfId="495"/>
    <cellStyle name="差_Book1_2" xfId="496"/>
    <cellStyle name="差_Book2" xfId="497"/>
    <cellStyle name="差_M01-2(州市补助收入)" xfId="498"/>
    <cellStyle name="差_M03" xfId="499"/>
    <cellStyle name="差_不用软件计算9.1不考虑经费管理评价xl" xfId="500"/>
    <cellStyle name="差_财政供养人员" xfId="501"/>
    <cellStyle name="差_财政支出对上级的依赖程度" xfId="502"/>
    <cellStyle name="差_城建部门" xfId="503"/>
    <cellStyle name="差_地方配套按人均增幅控制8.30xl" xfId="504"/>
    <cellStyle name="差_地方配套按人均增幅控制8.30一般预算平均增幅、人均可用财力平均增幅两次控制、社会治安系数调整、案件数调整xl" xfId="505"/>
    <cellStyle name="差_地方配套按人均增幅控制8.31（调整结案率后）xl" xfId="506"/>
    <cellStyle name="差_第五部分(才淼、饶永宏）" xfId="507"/>
    <cellStyle name="差_第一部分：综合全" xfId="508"/>
    <cellStyle name="差_副本73283696546880457822010-04-29" xfId="509"/>
    <cellStyle name="差_副本73283696546880457822010-04-29 2" xfId="510"/>
    <cellStyle name="差_高中教师人数（教育厅1.6日提供）" xfId="511"/>
    <cellStyle name="差_汇总" xfId="512"/>
    <cellStyle name="差_汇总-县级财政报表附表" xfId="513"/>
    <cellStyle name="差_基础数据分析" xfId="514"/>
    <cellStyle name="差_检验表" xfId="515"/>
    <cellStyle name="差_检验表（调整后）" xfId="516"/>
    <cellStyle name="差_奖励补助测算5.22测试" xfId="517"/>
    <cellStyle name="差_奖励补助测算5.23新" xfId="518"/>
    <cellStyle name="差_奖励补助测算5.24冯铸" xfId="519"/>
    <cellStyle name="差_奖励补助测算7.23" xfId="520"/>
    <cellStyle name="差_奖励补助测算7.25" xfId="521"/>
    <cellStyle name="差_奖励补助测算7.25 (version 1) (version 1)" xfId="522"/>
    <cellStyle name="差_教师绩效工资测算表（离退休按各地上报数测算）2009年1月1日" xfId="523"/>
    <cellStyle name="差_教育厅提供义务教育及高中教师人数（2009年1月6日）" xfId="524"/>
    <cellStyle name="差_历年教师人数" xfId="525"/>
    <cellStyle name="差_丽江汇总" xfId="526"/>
    <cellStyle name="差_三季度－表二" xfId="527"/>
    <cellStyle name="差_卫生部门" xfId="528"/>
    <cellStyle name="差_文体广播部门" xfId="529"/>
    <cellStyle name="差_下半年禁毒办案经费分配2544.3万元" xfId="530"/>
    <cellStyle name="差_下半年禁吸戒毒经费1000万元" xfId="531"/>
    <cellStyle name="差_县级公安机关公用经费标准奖励测算方案（定稿）" xfId="532"/>
    <cellStyle name="差_县级基础数据" xfId="533"/>
    <cellStyle name="差_业务工作量指标" xfId="534"/>
    <cellStyle name="差_义务教育阶段教职工人数（教育厅提供最终）" xfId="535"/>
    <cellStyle name="差_云南农村义务教育统计表" xfId="536"/>
    <cellStyle name="差_云南省2008年中小学教师人数统计表" xfId="537"/>
    <cellStyle name="差_云南省2008年中小学教职工情况（教育厅提供20090101加工整理）" xfId="538"/>
    <cellStyle name="差_云南省2008年转移支付测算——州市本级考核部分及政策性测算" xfId="539"/>
    <cellStyle name="差_指标四" xfId="540"/>
    <cellStyle name="差_指标五" xfId="541"/>
    <cellStyle name="常规" xfId="0" builtinId="0"/>
    <cellStyle name="常规 10" xfId="542"/>
    <cellStyle name="常规 10 2" xfId="543"/>
    <cellStyle name="常规 10_2020年公共财政政府预算表测算编制稿12.6" xfId="544"/>
    <cellStyle name="常规 11" xfId="545"/>
    <cellStyle name="常规 11 2" xfId="546"/>
    <cellStyle name="常规 11 3" xfId="547"/>
    <cellStyle name="常规 11 4" xfId="548"/>
    <cellStyle name="常规 11_2020年公共财政政府预算表测算编制稿12.6" xfId="549"/>
    <cellStyle name="常规 12" xfId="550"/>
    <cellStyle name="常规 13" xfId="551"/>
    <cellStyle name="常规 14" xfId="552"/>
    <cellStyle name="常规 15" xfId="553"/>
    <cellStyle name="常规 16" xfId="554"/>
    <cellStyle name="常规 17" xfId="555"/>
    <cellStyle name="常规 18" xfId="780"/>
    <cellStyle name="常规 19" xfId="556"/>
    <cellStyle name="常规 2 10" xfId="558"/>
    <cellStyle name="常规 2 11" xfId="781"/>
    <cellStyle name="常规 2 2" xfId="557"/>
    <cellStyle name="常规 2 2 2" xfId="559"/>
    <cellStyle name="常规 2 2 2 2" xfId="560"/>
    <cellStyle name="常规 2 2 2 3" xfId="783"/>
    <cellStyle name="常规 2 2 3" xfId="782"/>
    <cellStyle name="常规 2 2_Book1" xfId="561"/>
    <cellStyle name="常规 2 3" xfId="562"/>
    <cellStyle name="常规 2 3 2" xfId="563"/>
    <cellStyle name="常规 2 3_2020年公共财政政府预算表测算编制稿12.6" xfId="564"/>
    <cellStyle name="常规 2 4" xfId="565"/>
    <cellStyle name="常规 2 4 2" xfId="566"/>
    <cellStyle name="常规 2 4_Book1" xfId="567"/>
    <cellStyle name="常规 2 5" xfId="568"/>
    <cellStyle name="常规 2 5 2" xfId="569"/>
    <cellStyle name="常规 2 5_Book1" xfId="570"/>
    <cellStyle name="常规 2 6" xfId="571"/>
    <cellStyle name="常规 2 7" xfId="572"/>
    <cellStyle name="常规 2 8" xfId="573"/>
    <cellStyle name="常规 2 9" xfId="574"/>
    <cellStyle name="常规 24" xfId="575"/>
    <cellStyle name="常规 3" xfId="576"/>
    <cellStyle name="常规 3 2" xfId="577"/>
    <cellStyle name="常规 3_2020年公共财政政府预算表测算编制稿12.6" xfId="578"/>
    <cellStyle name="常规 30" xfId="579"/>
    <cellStyle name="常规 4" xfId="580"/>
    <cellStyle name="常规 4 2" xfId="581"/>
    <cellStyle name="常规 4 2 2" xfId="582"/>
    <cellStyle name="常规 4 2 2 2" xfId="786"/>
    <cellStyle name="常规 4 2_经济资本报表2010" xfId="583"/>
    <cellStyle name="常规 4_2010年预算申报表(2010-02)" xfId="584"/>
    <cellStyle name="常规 48" xfId="585"/>
    <cellStyle name="常规 5" xfId="586"/>
    <cellStyle name="常规 5 2" xfId="587"/>
    <cellStyle name="常规 5_Book1" xfId="588"/>
    <cellStyle name="常规 6" xfId="589"/>
    <cellStyle name="常规 6 2" xfId="590"/>
    <cellStyle name="常规 6_Book1" xfId="591"/>
    <cellStyle name="常规 7" xfId="592"/>
    <cellStyle name="常规 7 2" xfId="593"/>
    <cellStyle name="常规 7_Book1" xfId="594"/>
    <cellStyle name="常规 8" xfId="595"/>
    <cellStyle name="常规 8 2" xfId="596"/>
    <cellStyle name="常规 8_2020年公共财政政府预算表测算编制稿12.6" xfId="597"/>
    <cellStyle name="常规 9" xfId="598"/>
    <cellStyle name="常规 9 2" xfId="599"/>
    <cellStyle name="常规_2020年公共财政预算调整方案（政府常务会10.18）" xfId="787"/>
    <cellStyle name="常规_2020年新增收入和债券拟分配表(1)" xfId="789"/>
    <cellStyle name="常规_2020年新增收入和债券拟分配表(1)_调整预算附件：直达及一般债劵资金" xfId="790"/>
    <cellStyle name="常规_Sheet1_1" xfId="788"/>
    <cellStyle name="超级链接_NEGS" xfId="600"/>
    <cellStyle name="超链接 2" xfId="601"/>
    <cellStyle name="分级显示行_1_13区汇总" xfId="602"/>
    <cellStyle name="分级显示列_1_Book1" xfId="603"/>
    <cellStyle name="公司标准表" xfId="604"/>
    <cellStyle name="公司标准表 2" xfId="605"/>
    <cellStyle name="归盒啦_95" xfId="606"/>
    <cellStyle name="好 2" xfId="607"/>
    <cellStyle name="好 3" xfId="608"/>
    <cellStyle name="好_~4190974" xfId="609"/>
    <cellStyle name="好_~5676413" xfId="610"/>
    <cellStyle name="好_00省级(打印)" xfId="611"/>
    <cellStyle name="好_00省级(定稿)" xfId="612"/>
    <cellStyle name="好_03昭通" xfId="613"/>
    <cellStyle name="好_0502通海县" xfId="614"/>
    <cellStyle name="好_05玉溪" xfId="615"/>
    <cellStyle name="好_0605石屏县" xfId="616"/>
    <cellStyle name="好_1003牟定县" xfId="617"/>
    <cellStyle name="好_1110洱源县" xfId="618"/>
    <cellStyle name="好_11大理" xfId="619"/>
    <cellStyle name="好_2、土地面积、人口、粮食产量基本情况" xfId="620"/>
    <cellStyle name="好_2006年分析表" xfId="621"/>
    <cellStyle name="好_2006年基础数据" xfId="622"/>
    <cellStyle name="好_2006年全省财力计算表（中央、决算）" xfId="623"/>
    <cellStyle name="好_2006年水利统计指标统计表" xfId="624"/>
    <cellStyle name="好_2006年在职人员情况" xfId="625"/>
    <cellStyle name="好_2007年检察院案件数" xfId="626"/>
    <cellStyle name="好_2007年可用财力" xfId="627"/>
    <cellStyle name="好_2007年人员分部门统计表" xfId="628"/>
    <cellStyle name="好_2007年政法部门业务指标" xfId="629"/>
    <cellStyle name="好_2008年县级公安保障标准落实奖励经费分配测算" xfId="630"/>
    <cellStyle name="好_2008云南省分县市中小学教职工统计表（教育厅提供）" xfId="631"/>
    <cellStyle name="好_2009年一般性转移支付标准工资" xfId="632"/>
    <cellStyle name="好_2009年一般性转移支付标准工资_~4190974" xfId="633"/>
    <cellStyle name="好_2009年一般性转移支付标准工资_~5676413" xfId="634"/>
    <cellStyle name="好_2009年一般性转移支付标准工资_不用软件计算9.1不考虑经费管理评价xl" xfId="635"/>
    <cellStyle name="好_2009年一般性转移支付标准工资_地方配套按人均增幅控制8.30xl" xfId="636"/>
    <cellStyle name="好_2009年一般性转移支付标准工资_地方配套按人均增幅控制8.30一般预算平均增幅、人均可用财力平均增幅两次控制、社会治安系数调整、案件数调整xl" xfId="637"/>
    <cellStyle name="好_2009年一般性转移支付标准工资_地方配套按人均增幅控制8.31（调整结案率后）xl" xfId="638"/>
    <cellStyle name="好_2009年一般性转移支付标准工资_奖励补助测算5.22测试" xfId="639"/>
    <cellStyle name="好_2009年一般性转移支付标准工资_奖励补助测算5.23新" xfId="640"/>
    <cellStyle name="好_2009年一般性转移支付标准工资_奖励补助测算5.24冯铸" xfId="641"/>
    <cellStyle name="好_2009年一般性转移支付标准工资_奖励补助测算7.23" xfId="642"/>
    <cellStyle name="好_2009年一般性转移支付标准工资_奖励补助测算7.25" xfId="643"/>
    <cellStyle name="好_2009年一般性转移支付标准工资_奖励补助测算7.25 (version 1) (version 1)" xfId="644"/>
    <cellStyle name="好_2020年部门预算" xfId="645"/>
    <cellStyle name="好_530623_2006年县级财政报表附表" xfId="646"/>
    <cellStyle name="好_530629_2006年县级财政报表附表" xfId="647"/>
    <cellStyle name="好_5334_2006年迪庆县级财政报表附表" xfId="648"/>
    <cellStyle name="好_Book1" xfId="649"/>
    <cellStyle name="好_Book1_1" xfId="650"/>
    <cellStyle name="好_Book1_2" xfId="651"/>
    <cellStyle name="好_Book2" xfId="652"/>
    <cellStyle name="好_M01-2(州市补助收入)" xfId="653"/>
    <cellStyle name="好_M03" xfId="654"/>
    <cellStyle name="好_不用软件计算9.1不考虑经费管理评价xl" xfId="655"/>
    <cellStyle name="好_财政供养人员" xfId="656"/>
    <cellStyle name="好_财政支出对上级的依赖程度" xfId="657"/>
    <cellStyle name="好_城建部门" xfId="658"/>
    <cellStyle name="好_地方配套按人均增幅控制8.30xl" xfId="659"/>
    <cellStyle name="好_地方配套按人均增幅控制8.30一般预算平均增幅、人均可用财力平均增幅两次控制、社会治安系数调整、案件数调整xl" xfId="660"/>
    <cellStyle name="好_地方配套按人均增幅控制8.31（调整结案率后）xl" xfId="661"/>
    <cellStyle name="好_第五部分(才淼、饶永宏）" xfId="662"/>
    <cellStyle name="好_第一部分：综合全" xfId="663"/>
    <cellStyle name="好_副本73283696546880457822010-04-29" xfId="664"/>
    <cellStyle name="好_副本73283696546880457822010-04-29 2" xfId="665"/>
    <cellStyle name="好_高中教师人数（教育厅1.6日提供）" xfId="666"/>
    <cellStyle name="好_汇总" xfId="667"/>
    <cellStyle name="好_汇总-县级财政报表附表" xfId="668"/>
    <cellStyle name="好_基础数据分析" xfId="669"/>
    <cellStyle name="好_检验表" xfId="670"/>
    <cellStyle name="好_检验表（调整后）" xfId="671"/>
    <cellStyle name="好_奖励补助测算5.22测试" xfId="672"/>
    <cellStyle name="好_奖励补助测算5.23新" xfId="673"/>
    <cellStyle name="好_奖励补助测算5.24冯铸" xfId="674"/>
    <cellStyle name="好_奖励补助测算7.23" xfId="675"/>
    <cellStyle name="好_奖励补助测算7.25" xfId="676"/>
    <cellStyle name="好_奖励补助测算7.25 (version 1) (version 1)" xfId="677"/>
    <cellStyle name="好_教师绩效工资测算表（离退休按各地上报数测算）2009年1月1日" xfId="678"/>
    <cellStyle name="好_教育厅提供义务教育及高中教师人数（2009年1月6日）" xfId="679"/>
    <cellStyle name="好_历年教师人数" xfId="680"/>
    <cellStyle name="好_丽江汇总" xfId="681"/>
    <cellStyle name="好_三季度－表二" xfId="682"/>
    <cellStyle name="好_卫生部门" xfId="683"/>
    <cellStyle name="好_文体广播部门" xfId="684"/>
    <cellStyle name="好_下半年禁毒办案经费分配2544.3万元" xfId="685"/>
    <cellStyle name="好_下半年禁吸戒毒经费1000万元" xfId="686"/>
    <cellStyle name="好_县级公安机关公用经费标准奖励测算方案（定稿）" xfId="687"/>
    <cellStyle name="好_县级基础数据" xfId="688"/>
    <cellStyle name="好_业务工作量指标" xfId="689"/>
    <cellStyle name="好_义务教育阶段教职工人数（教育厅提供最终）" xfId="690"/>
    <cellStyle name="好_云南农村义务教育统计表" xfId="691"/>
    <cellStyle name="好_云南省2008年中小学教师人数统计表" xfId="692"/>
    <cellStyle name="好_云南省2008年中小学教职工情况（教育厅提供20090101加工整理）" xfId="693"/>
    <cellStyle name="好_云南省2008年转移支付测算——州市本级考核部分及政策性测算" xfId="694"/>
    <cellStyle name="好_指标四" xfId="695"/>
    <cellStyle name="好_指标五" xfId="696"/>
    <cellStyle name="桁区切り [0.00]_１１月価格表" xfId="697"/>
    <cellStyle name="桁区切り_１１月価格表" xfId="698"/>
    <cellStyle name="后继超级链接_NEGS" xfId="699"/>
    <cellStyle name="后继超链接" xfId="700"/>
    <cellStyle name="汇总 2" xfId="701"/>
    <cellStyle name="汇总 2 2" xfId="784"/>
    <cellStyle name="汇总 3" xfId="702"/>
    <cellStyle name="汇总 3 2" xfId="785"/>
    <cellStyle name="计算 2" xfId="703"/>
    <cellStyle name="计算 3" xfId="704"/>
    <cellStyle name="检查单元格 2" xfId="705"/>
    <cellStyle name="检查单元格 3" xfId="706"/>
    <cellStyle name="解释性文本 2" xfId="707"/>
    <cellStyle name="解释性文本 3" xfId="708"/>
    <cellStyle name="借出原因" xfId="709"/>
    <cellStyle name="警告文本 2" xfId="710"/>
    <cellStyle name="警告文本 3" xfId="711"/>
    <cellStyle name="链接单元格 2" xfId="712"/>
    <cellStyle name="链接单元格 3" xfId="713"/>
    <cellStyle name="霓付 [0]_ +Foil &amp; -FOIL &amp; PAPER" xfId="714"/>
    <cellStyle name="霓付_ +Foil &amp; -FOIL &amp; PAPER" xfId="715"/>
    <cellStyle name="烹拳 [0]_ +Foil &amp; -FOIL &amp; PAPER" xfId="716"/>
    <cellStyle name="烹拳_ +Foil &amp; -FOIL &amp; PAPER" xfId="717"/>
    <cellStyle name="砯刽 [0]_PLDT" xfId="718"/>
    <cellStyle name="砯刽_PLDT" xfId="719"/>
    <cellStyle name="普通_ 白土" xfId="720"/>
    <cellStyle name="千分位[0]_ 白土" xfId="721"/>
    <cellStyle name="千分位_ 白土" xfId="722"/>
    <cellStyle name="千位[0]_ 方正PC" xfId="723"/>
    <cellStyle name="千位_ 方正PC" xfId="724"/>
    <cellStyle name="千位分隔 2" xfId="725"/>
    <cellStyle name="千位分隔 2 2" xfId="726"/>
    <cellStyle name="千位分隔 2 3" xfId="727"/>
    <cellStyle name="千位分隔 3" xfId="728"/>
    <cellStyle name="千位分隔 3 2" xfId="729"/>
    <cellStyle name="千位分隔 4" xfId="730"/>
    <cellStyle name="千位分隔 5" xfId="731"/>
    <cellStyle name="千位分隔[0] 2" xfId="732"/>
    <cellStyle name="千位分隔[0] 3" xfId="733"/>
    <cellStyle name="钎霖_4岿角利" xfId="734"/>
    <cellStyle name="强调 1" xfId="735"/>
    <cellStyle name="强调 2" xfId="736"/>
    <cellStyle name="强调 3" xfId="737"/>
    <cellStyle name="强调文字颜色 1 2" xfId="738"/>
    <cellStyle name="强调文字颜色 1 3" xfId="739"/>
    <cellStyle name="强调文字颜色 2 2" xfId="740"/>
    <cellStyle name="强调文字颜色 2 3" xfId="741"/>
    <cellStyle name="强调文字颜色 3 2" xfId="742"/>
    <cellStyle name="强调文字颜色 3 3" xfId="743"/>
    <cellStyle name="强调文字颜色 4 2" xfId="744"/>
    <cellStyle name="强调文字颜色 4 3" xfId="745"/>
    <cellStyle name="强调文字颜色 5 2" xfId="746"/>
    <cellStyle name="强调文字颜色 5 3" xfId="747"/>
    <cellStyle name="强调文字颜色 6 2" xfId="748"/>
    <cellStyle name="强调文字颜色 6 3" xfId="749"/>
    <cellStyle name="日期" xfId="750"/>
    <cellStyle name="商品名称" xfId="751"/>
    <cellStyle name="适中 2" xfId="752"/>
    <cellStyle name="适中 3" xfId="753"/>
    <cellStyle name="输出 2" xfId="754"/>
    <cellStyle name="输出 3" xfId="755"/>
    <cellStyle name="输入 2" xfId="756"/>
    <cellStyle name="输入 3" xfId="757"/>
    <cellStyle name="数量" xfId="758"/>
    <cellStyle name="数字" xfId="759"/>
    <cellStyle name="通貨 [0.00]_１１月価格表" xfId="760"/>
    <cellStyle name="通貨_１１月価格表" xfId="761"/>
    <cellStyle name="㼿㼿㼿㼿?" xfId="762"/>
    <cellStyle name="未定义" xfId="763"/>
    <cellStyle name="小数" xfId="764"/>
    <cellStyle name="样式 1" xfId="765"/>
    <cellStyle name="样式 1 2" xfId="766"/>
    <cellStyle name="样式 1_2008年中间业务计划（汇总）" xfId="767"/>
    <cellStyle name="一般_EXPENSE" xfId="768"/>
    <cellStyle name="昗弨_FWBS1100" xfId="769"/>
    <cellStyle name="寘嬫愗傝 [0.00]_Region Orders (2)" xfId="770"/>
    <cellStyle name="寘嬫愗傝_Region Orders (2)" xfId="771"/>
    <cellStyle name="注释 2" xfId="772"/>
    <cellStyle name="注释 3" xfId="773"/>
    <cellStyle name="资产" xfId="774"/>
    <cellStyle name="콤마 [0]_1.24분기 평가표 " xfId="775"/>
    <cellStyle name="콤마_1.24분기 평가표 " xfId="776"/>
    <cellStyle name="통화 [0]_1.24분기 평가표 " xfId="777"/>
    <cellStyle name="통화_1.24분기 평가표 " xfId="778"/>
    <cellStyle name="표준_(업무)평가단" xfId="779"/>
  </cellStyles>
  <dxfs count="1">
    <dxf>
      <font>
        <b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zoomScale="115" zoomScaleNormal="115" workbookViewId="0">
      <selection activeCell="D43" sqref="D43"/>
    </sheetView>
  </sheetViews>
  <sheetFormatPr defaultRowHeight="13.5"/>
  <cols>
    <col min="1" max="1" width="18.5" customWidth="1"/>
    <col min="4" max="4" width="8.625" customWidth="1"/>
    <col min="5" max="5" width="15.875" customWidth="1"/>
  </cols>
  <sheetData>
    <row r="1" spans="1:8" ht="18" customHeight="1">
      <c r="A1" t="s">
        <v>97</v>
      </c>
    </row>
    <row r="2" spans="1:8" ht="36" customHeight="1">
      <c r="A2" s="139" t="s">
        <v>66</v>
      </c>
      <c r="B2" s="139"/>
      <c r="C2" s="139"/>
      <c r="D2" s="139"/>
      <c r="E2" s="139"/>
      <c r="F2" s="139"/>
      <c r="G2" s="139"/>
      <c r="H2" s="139"/>
    </row>
    <row r="3" spans="1:8" ht="18" customHeight="1">
      <c r="A3" s="26"/>
      <c r="B3" s="140"/>
      <c r="C3" s="140"/>
      <c r="D3" s="32"/>
      <c r="E3" s="27"/>
      <c r="F3" s="141" t="s">
        <v>0</v>
      </c>
      <c r="G3" s="141"/>
      <c r="H3" s="141"/>
    </row>
    <row r="4" spans="1:8" ht="22.5" customHeight="1">
      <c r="A4" s="143" t="s">
        <v>51</v>
      </c>
      <c r="B4" s="144"/>
      <c r="C4" s="144"/>
      <c r="D4" s="145"/>
      <c r="E4" s="142" t="s">
        <v>52</v>
      </c>
      <c r="F4" s="142"/>
      <c r="G4" s="142"/>
      <c r="H4" s="142"/>
    </row>
    <row r="5" spans="1:8" ht="24">
      <c r="A5" s="52" t="s">
        <v>50</v>
      </c>
      <c r="B5" s="53" t="s">
        <v>53</v>
      </c>
      <c r="C5" s="54" t="s">
        <v>18</v>
      </c>
      <c r="D5" s="54" t="s">
        <v>19</v>
      </c>
      <c r="E5" s="52" t="s">
        <v>21</v>
      </c>
      <c r="F5" s="53" t="s">
        <v>53</v>
      </c>
      <c r="G5" s="54" t="s">
        <v>18</v>
      </c>
      <c r="H5" s="54" t="s">
        <v>19</v>
      </c>
    </row>
    <row r="6" spans="1:8" ht="24">
      <c r="A6" s="28" t="s">
        <v>1</v>
      </c>
      <c r="B6" s="3">
        <f>B7+B8</f>
        <v>35574</v>
      </c>
      <c r="C6" s="8">
        <f>C7+C8</f>
        <v>6526</v>
      </c>
      <c r="D6" s="8">
        <f>D7+D8</f>
        <v>42100</v>
      </c>
      <c r="E6" s="29" t="s">
        <v>2</v>
      </c>
      <c r="F6" s="19">
        <v>246501.15000000002</v>
      </c>
      <c r="G6" s="19">
        <f>G7+G8+G9+G10</f>
        <v>26754</v>
      </c>
      <c r="H6" s="30">
        <f>F6+G6</f>
        <v>273255.15000000002</v>
      </c>
    </row>
    <row r="7" spans="1:8" s="15" customFormat="1" ht="30" customHeight="1">
      <c r="A7" s="51" t="s">
        <v>48</v>
      </c>
      <c r="B7" s="11">
        <v>25623</v>
      </c>
      <c r="C7" s="10">
        <v>4377</v>
      </c>
      <c r="D7" s="10">
        <f>C7+B7</f>
        <v>30000</v>
      </c>
      <c r="E7" s="71" t="s">
        <v>41</v>
      </c>
      <c r="F7" s="18"/>
      <c r="G7" s="18">
        <v>15101</v>
      </c>
      <c r="H7" s="18"/>
    </row>
    <row r="8" spans="1:8" s="15" customFormat="1" ht="30" customHeight="1">
      <c r="A8" s="51" t="s">
        <v>49</v>
      </c>
      <c r="B8" s="11">
        <v>9951</v>
      </c>
      <c r="C8" s="10">
        <v>2149</v>
      </c>
      <c r="D8" s="10">
        <f>C8+B8</f>
        <v>12100</v>
      </c>
      <c r="E8" s="72" t="s">
        <v>42</v>
      </c>
      <c r="F8" s="18"/>
      <c r="G8" s="18">
        <v>3853</v>
      </c>
      <c r="H8" s="18"/>
    </row>
    <row r="9" spans="1:8" ht="33.75" customHeight="1">
      <c r="A9" s="28" t="s">
        <v>3</v>
      </c>
      <c r="B9" s="9">
        <v>194390</v>
      </c>
      <c r="C9" s="8">
        <f>C10+C11+C22</f>
        <v>8039</v>
      </c>
      <c r="D9" s="8">
        <f>D10+D11+D22</f>
        <v>202429</v>
      </c>
      <c r="E9" s="73" t="s">
        <v>95</v>
      </c>
      <c r="F9" s="33"/>
      <c r="G9" s="22">
        <v>7800</v>
      </c>
      <c r="H9" s="22"/>
    </row>
    <row r="10" spans="1:8" s="16" customFormat="1" ht="24.75" customHeight="1">
      <c r="A10" s="28" t="s">
        <v>4</v>
      </c>
      <c r="B10" s="9">
        <v>4511</v>
      </c>
      <c r="C10" s="8">
        <v>0</v>
      </c>
      <c r="D10" s="8">
        <v>4511</v>
      </c>
      <c r="E10" s="72"/>
      <c r="F10" s="18"/>
      <c r="G10" s="18"/>
      <c r="H10" s="18"/>
    </row>
    <row r="11" spans="1:8" s="16" customFormat="1" ht="24.75">
      <c r="A11" s="28" t="s">
        <v>5</v>
      </c>
      <c r="B11" s="9">
        <v>160434</v>
      </c>
      <c r="C11" s="8">
        <f>C12+C21</f>
        <v>4186</v>
      </c>
      <c r="D11" s="8">
        <f>D12+D21</f>
        <v>164620</v>
      </c>
      <c r="E11" s="72"/>
      <c r="F11" s="18"/>
      <c r="G11" s="18"/>
      <c r="H11" s="18"/>
    </row>
    <row r="12" spans="1:8" ht="24.75">
      <c r="A12" s="25" t="s">
        <v>6</v>
      </c>
      <c r="B12" s="7">
        <v>82257</v>
      </c>
      <c r="C12" s="10">
        <v>4186</v>
      </c>
      <c r="D12" s="7">
        <v>86443</v>
      </c>
      <c r="E12" s="72"/>
      <c r="F12" s="18"/>
      <c r="G12" s="18"/>
      <c r="H12" s="18"/>
    </row>
    <row r="13" spans="1:8" ht="24.75">
      <c r="A13" s="25" t="s">
        <v>7</v>
      </c>
      <c r="B13" s="6">
        <v>36262</v>
      </c>
      <c r="C13" s="34">
        <f>D13-B13</f>
        <v>1235</v>
      </c>
      <c r="D13" s="1">
        <v>37497</v>
      </c>
      <c r="E13" s="72"/>
      <c r="F13" s="18"/>
      <c r="G13" s="18"/>
      <c r="H13" s="18"/>
    </row>
    <row r="14" spans="1:8" ht="24.75">
      <c r="A14" s="25" t="s">
        <v>8</v>
      </c>
      <c r="B14" s="5">
        <v>7744</v>
      </c>
      <c r="C14" s="34">
        <f>D14-B14</f>
        <v>773</v>
      </c>
      <c r="D14" s="10">
        <v>8517</v>
      </c>
      <c r="E14" s="72"/>
      <c r="F14" s="18"/>
      <c r="G14" s="18"/>
      <c r="H14" s="18"/>
    </row>
    <row r="15" spans="1:8" ht="36" customHeight="1">
      <c r="A15" s="50" t="s">
        <v>45</v>
      </c>
      <c r="B15" s="59">
        <v>5789</v>
      </c>
      <c r="C15" s="59"/>
      <c r="D15" s="2">
        <v>5789</v>
      </c>
      <c r="E15" s="74"/>
      <c r="F15" s="18"/>
      <c r="G15" s="18"/>
      <c r="H15" s="18"/>
    </row>
    <row r="16" spans="1:8" ht="28.5" customHeight="1">
      <c r="A16" s="50" t="s">
        <v>20</v>
      </c>
      <c r="B16" s="59">
        <v>2124</v>
      </c>
      <c r="C16" s="59"/>
      <c r="D16" s="10">
        <v>2124</v>
      </c>
      <c r="E16" s="75"/>
      <c r="F16" s="18"/>
      <c r="G16" s="18"/>
      <c r="H16" s="30"/>
    </row>
    <row r="17" spans="1:8" ht="24.75">
      <c r="A17" s="25" t="s">
        <v>43</v>
      </c>
      <c r="B17" s="10">
        <v>11812</v>
      </c>
      <c r="C17" s="34">
        <f>D17-B17</f>
        <v>1749</v>
      </c>
      <c r="D17" s="10">
        <v>13561</v>
      </c>
      <c r="E17" s="71"/>
      <c r="F17" s="18"/>
      <c r="G17" s="18"/>
      <c r="H17" s="30"/>
    </row>
    <row r="18" spans="1:8" ht="27.75" customHeight="1">
      <c r="A18" s="50" t="s">
        <v>44</v>
      </c>
      <c r="B18" s="59">
        <v>10885</v>
      </c>
      <c r="C18" s="1"/>
      <c r="D18" s="59">
        <v>10885</v>
      </c>
      <c r="E18" s="76"/>
      <c r="F18" s="20"/>
      <c r="G18" s="20"/>
      <c r="H18" s="30"/>
    </row>
    <row r="19" spans="1:8" ht="24.75">
      <c r="A19" s="25" t="s">
        <v>9</v>
      </c>
      <c r="B19" s="10">
        <v>806</v>
      </c>
      <c r="C19" s="10"/>
      <c r="D19" s="10">
        <v>806</v>
      </c>
      <c r="E19" s="77"/>
      <c r="F19" s="20"/>
      <c r="G19" s="20"/>
      <c r="H19" s="30"/>
    </row>
    <row r="20" spans="1:8" ht="19.5" customHeight="1">
      <c r="A20" s="25" t="s">
        <v>10</v>
      </c>
      <c r="B20" s="10">
        <v>6835</v>
      </c>
      <c r="C20" s="34">
        <f>D20-B20</f>
        <v>429</v>
      </c>
      <c r="D20" s="10">
        <v>7264</v>
      </c>
      <c r="E20" s="77"/>
      <c r="F20" s="20"/>
      <c r="G20" s="20"/>
      <c r="H20" s="30"/>
    </row>
    <row r="21" spans="1:8" ht="24.75">
      <c r="A21" s="25" t="s">
        <v>11</v>
      </c>
      <c r="B21" s="7">
        <v>78177</v>
      </c>
      <c r="C21" s="10"/>
      <c r="D21" s="10">
        <v>78177</v>
      </c>
      <c r="E21" s="77"/>
      <c r="F21" s="20"/>
      <c r="G21" s="20"/>
      <c r="H21" s="30"/>
    </row>
    <row r="22" spans="1:8" s="16" customFormat="1" ht="24.75">
      <c r="A22" s="28" t="s">
        <v>12</v>
      </c>
      <c r="B22" s="4">
        <v>29445</v>
      </c>
      <c r="C22" s="4">
        <f>D22-B22</f>
        <v>3853</v>
      </c>
      <c r="D22" s="4">
        <v>33298</v>
      </c>
      <c r="E22" s="78" t="s">
        <v>93</v>
      </c>
      <c r="F22" s="30">
        <v>3500</v>
      </c>
      <c r="G22" s="21">
        <v>653</v>
      </c>
      <c r="H22" s="30">
        <f>G22+F22</f>
        <v>4153</v>
      </c>
    </row>
    <row r="23" spans="1:8" s="16" customFormat="1" ht="19.5" customHeight="1">
      <c r="A23" s="12" t="s">
        <v>96</v>
      </c>
      <c r="B23" s="9">
        <v>11682</v>
      </c>
      <c r="C23" s="8">
        <f>C24+C25</f>
        <v>7800</v>
      </c>
      <c r="D23" s="8">
        <f>D24+D25</f>
        <v>19482</v>
      </c>
      <c r="E23" s="78" t="s">
        <v>31</v>
      </c>
      <c r="F23" s="31">
        <v>27584</v>
      </c>
      <c r="G23" s="31"/>
      <c r="H23" s="30">
        <v>27584</v>
      </c>
    </row>
    <row r="24" spans="1:8" s="15" customFormat="1" ht="20.25" customHeight="1">
      <c r="A24" s="51" t="s">
        <v>46</v>
      </c>
      <c r="B24" s="7">
        <v>11682</v>
      </c>
      <c r="C24" s="10"/>
      <c r="D24" s="10">
        <v>11682</v>
      </c>
      <c r="E24" s="71"/>
      <c r="F24" s="14"/>
      <c r="G24" s="14"/>
      <c r="H24" s="22"/>
    </row>
    <row r="25" spans="1:8" s="15" customFormat="1" ht="24" customHeight="1">
      <c r="A25" s="51" t="s">
        <v>47</v>
      </c>
      <c r="B25" s="7">
        <v>0</v>
      </c>
      <c r="C25" s="10">
        <v>7800</v>
      </c>
      <c r="D25" s="10">
        <v>7800</v>
      </c>
      <c r="E25" s="71"/>
      <c r="F25" s="14"/>
      <c r="G25" s="14"/>
      <c r="H25" s="22"/>
    </row>
    <row r="26" spans="1:8" ht="24">
      <c r="A26" s="28" t="s">
        <v>13</v>
      </c>
      <c r="B26" s="9"/>
      <c r="C26" s="8"/>
      <c r="D26" s="24"/>
      <c r="E26" s="78" t="s">
        <v>94</v>
      </c>
      <c r="F26" s="30"/>
      <c r="G26" s="30"/>
      <c r="H26" s="30"/>
    </row>
    <row r="27" spans="1:8" ht="21.75" customHeight="1">
      <c r="A27" s="28" t="s">
        <v>14</v>
      </c>
      <c r="B27" s="9">
        <v>35739</v>
      </c>
      <c r="C27" s="8">
        <v>0</v>
      </c>
      <c r="D27" s="8">
        <v>35739</v>
      </c>
      <c r="E27" s="13"/>
      <c r="F27" s="30"/>
      <c r="G27" s="30"/>
      <c r="H27" s="30"/>
    </row>
    <row r="28" spans="1:8" ht="18.75" customHeight="1">
      <c r="A28" s="12" t="s">
        <v>17</v>
      </c>
      <c r="B28" s="8">
        <v>200</v>
      </c>
      <c r="C28" s="8">
        <f>D28-B28</f>
        <v>5042</v>
      </c>
      <c r="D28" s="8">
        <v>5242</v>
      </c>
      <c r="E28" s="13" t="s">
        <v>16</v>
      </c>
      <c r="F28" s="23">
        <v>-5.0000000046566129E-2</v>
      </c>
      <c r="G28" s="23"/>
      <c r="H28" s="30"/>
    </row>
    <row r="29" spans="1:8" ht="23.25" customHeight="1">
      <c r="A29" s="17" t="s">
        <v>15</v>
      </c>
      <c r="B29" s="9">
        <v>277585.09999999998</v>
      </c>
      <c r="C29" s="8">
        <f>C6+C9+C23+C26+C27+C28</f>
        <v>27407</v>
      </c>
      <c r="D29" s="8">
        <f>D6+D9+D23+D26+D27+D28</f>
        <v>304992</v>
      </c>
      <c r="E29" s="13" t="s">
        <v>24</v>
      </c>
      <c r="F29" s="23">
        <v>277585.15000000002</v>
      </c>
      <c r="G29" s="23">
        <f>G6+G22</f>
        <v>27407</v>
      </c>
      <c r="H29" s="23">
        <f>H22+H6+H23+H26+H28</f>
        <v>304992.15000000002</v>
      </c>
    </row>
  </sheetData>
  <mergeCells count="5">
    <mergeCell ref="A2:H2"/>
    <mergeCell ref="B3:C3"/>
    <mergeCell ref="F3:H3"/>
    <mergeCell ref="E4:H4"/>
    <mergeCell ref="A4:D4"/>
  </mergeCells>
  <phoneticPr fontId="100" type="noConversion"/>
  <conditionalFormatting sqref="D15">
    <cfRule type="cellIs" dxfId="0" priority="15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B11" sqref="B11"/>
    </sheetView>
  </sheetViews>
  <sheetFormatPr defaultColWidth="22.625" defaultRowHeight="13.5"/>
  <cols>
    <col min="1" max="1" width="22.625" style="79"/>
    <col min="2" max="2" width="18.875" style="80" customWidth="1"/>
    <col min="3" max="3" width="14" style="81" customWidth="1"/>
    <col min="4" max="4" width="19.125" style="81" customWidth="1"/>
    <col min="5" max="5" width="10.75" style="79" customWidth="1"/>
    <col min="6" max="16384" width="22.625" style="79"/>
  </cols>
  <sheetData>
    <row r="1" spans="1:5" ht="21.75" customHeight="1">
      <c r="A1" s="79" t="s">
        <v>98</v>
      </c>
    </row>
    <row r="2" spans="1:5" ht="21">
      <c r="A2" s="146" t="s">
        <v>54</v>
      </c>
      <c r="B2" s="146"/>
      <c r="C2" s="146"/>
      <c r="D2" s="146"/>
      <c r="E2" s="146"/>
    </row>
    <row r="3" spans="1:5">
      <c r="A3" s="82"/>
      <c r="B3" s="83"/>
      <c r="C3" s="84"/>
      <c r="D3" s="84"/>
      <c r="E3" s="85" t="s">
        <v>0</v>
      </c>
    </row>
    <row r="4" spans="1:5" s="87" customFormat="1" ht="24" customHeight="1">
      <c r="A4" s="126" t="s">
        <v>26</v>
      </c>
      <c r="B4" s="127" t="s">
        <v>55</v>
      </c>
      <c r="C4" s="128" t="s">
        <v>27</v>
      </c>
      <c r="D4" s="128" t="s">
        <v>23</v>
      </c>
      <c r="E4" s="129" t="s">
        <v>28</v>
      </c>
    </row>
    <row r="5" spans="1:5" s="87" customFormat="1" ht="24" customHeight="1">
      <c r="A5" s="88" t="s">
        <v>29</v>
      </c>
      <c r="B5" s="89">
        <f>SUM(B6:B28)</f>
        <v>246501.24</v>
      </c>
      <c r="C5" s="89">
        <f>SUM(C6:C28)</f>
        <v>26754.22</v>
      </c>
      <c r="D5" s="89">
        <f t="shared" ref="D5:D30" si="0">B5+C5</f>
        <v>273255.45999999996</v>
      </c>
      <c r="E5" s="86"/>
    </row>
    <row r="6" spans="1:5" s="93" customFormat="1" ht="24" customHeight="1">
      <c r="A6" s="90" t="s">
        <v>67</v>
      </c>
      <c r="B6" s="91">
        <v>22616</v>
      </c>
      <c r="C6" s="124">
        <v>915</v>
      </c>
      <c r="D6" s="89">
        <f t="shared" si="0"/>
        <v>23531</v>
      </c>
      <c r="E6" s="92"/>
    </row>
    <row r="7" spans="1:5" s="93" customFormat="1" ht="20.25" customHeight="1">
      <c r="A7" s="94" t="s">
        <v>68</v>
      </c>
      <c r="B7" s="91">
        <v>710</v>
      </c>
      <c r="C7" s="124">
        <v>15</v>
      </c>
      <c r="D7" s="89">
        <f t="shared" si="0"/>
        <v>725</v>
      </c>
      <c r="E7" s="92"/>
    </row>
    <row r="8" spans="1:5" s="93" customFormat="1" ht="18.75" customHeight="1">
      <c r="A8" s="95" t="s">
        <v>69</v>
      </c>
      <c r="B8" s="91">
        <v>8401.0500000000011</v>
      </c>
      <c r="C8" s="124">
        <v>726</v>
      </c>
      <c r="D8" s="89">
        <f t="shared" si="0"/>
        <v>9127.0500000000011</v>
      </c>
      <c r="E8" s="92"/>
    </row>
    <row r="9" spans="1:5" s="93" customFormat="1" ht="24" customHeight="1">
      <c r="A9" s="95" t="s">
        <v>70</v>
      </c>
      <c r="B9" s="91">
        <v>49105.86</v>
      </c>
      <c r="C9" s="124">
        <v>5903</v>
      </c>
      <c r="D9" s="89">
        <f t="shared" si="0"/>
        <v>55008.86</v>
      </c>
      <c r="E9" s="92"/>
    </row>
    <row r="10" spans="1:5" s="93" customFormat="1" ht="19.5" customHeight="1">
      <c r="A10" s="94" t="s">
        <v>71</v>
      </c>
      <c r="B10" s="91">
        <v>3400</v>
      </c>
      <c r="C10" s="124">
        <v>0</v>
      </c>
      <c r="D10" s="89">
        <f t="shared" si="0"/>
        <v>3400</v>
      </c>
      <c r="E10" s="92"/>
    </row>
    <row r="11" spans="1:5" s="93" customFormat="1" ht="21" customHeight="1">
      <c r="A11" s="94" t="s">
        <v>72</v>
      </c>
      <c r="B11" s="91">
        <v>4267.2</v>
      </c>
      <c r="C11" s="124">
        <v>212</v>
      </c>
      <c r="D11" s="89">
        <f t="shared" si="0"/>
        <v>4479.2</v>
      </c>
      <c r="E11" s="92"/>
    </row>
    <row r="12" spans="1:5" s="93" customFormat="1" ht="22.5" customHeight="1">
      <c r="A12" s="95" t="s">
        <v>73</v>
      </c>
      <c r="B12" s="91">
        <v>42559</v>
      </c>
      <c r="C12" s="124">
        <v>243</v>
      </c>
      <c r="D12" s="89">
        <f t="shared" si="0"/>
        <v>42802</v>
      </c>
      <c r="E12" s="92"/>
    </row>
    <row r="13" spans="1:5" s="93" customFormat="1" ht="20.25" customHeight="1">
      <c r="A13" s="94" t="s">
        <v>74</v>
      </c>
      <c r="B13" s="91">
        <v>26130.600000000002</v>
      </c>
      <c r="C13" s="124">
        <v>378</v>
      </c>
      <c r="D13" s="89">
        <f t="shared" si="0"/>
        <v>26508.600000000002</v>
      </c>
      <c r="E13" s="92"/>
    </row>
    <row r="14" spans="1:5" s="93" customFormat="1" ht="21" customHeight="1">
      <c r="A14" s="94" t="s">
        <v>75</v>
      </c>
      <c r="B14" s="91">
        <v>8829</v>
      </c>
      <c r="C14" s="124">
        <v>0</v>
      </c>
      <c r="D14" s="89">
        <f t="shared" si="0"/>
        <v>8829</v>
      </c>
      <c r="E14" s="92"/>
    </row>
    <row r="15" spans="1:5" s="93" customFormat="1" ht="21" customHeight="1">
      <c r="A15" s="96" t="s">
        <v>76</v>
      </c>
      <c r="B15" s="91">
        <v>6120</v>
      </c>
      <c r="C15" s="124">
        <v>0</v>
      </c>
      <c r="D15" s="89">
        <f t="shared" si="0"/>
        <v>6120</v>
      </c>
      <c r="E15" s="92"/>
    </row>
    <row r="16" spans="1:5" s="93" customFormat="1" ht="21.75" customHeight="1">
      <c r="A16" s="95" t="s">
        <v>77</v>
      </c>
      <c r="B16" s="91">
        <v>39781</v>
      </c>
      <c r="C16" s="124">
        <v>13917.220000000001</v>
      </c>
      <c r="D16" s="89">
        <f t="shared" si="0"/>
        <v>53698.22</v>
      </c>
      <c r="E16" s="92"/>
    </row>
    <row r="17" spans="1:5" s="93" customFormat="1" ht="21" customHeight="1">
      <c r="A17" s="96" t="s">
        <v>78</v>
      </c>
      <c r="B17" s="91">
        <v>8621</v>
      </c>
      <c r="C17" s="124">
        <v>2112</v>
      </c>
      <c r="D17" s="89">
        <f t="shared" si="0"/>
        <v>10733</v>
      </c>
      <c r="E17" s="92"/>
    </row>
    <row r="18" spans="1:5" s="93" customFormat="1" ht="34.5" customHeight="1">
      <c r="A18" s="94" t="s">
        <v>79</v>
      </c>
      <c r="B18" s="91">
        <v>1199.1000000000001</v>
      </c>
      <c r="C18" s="124">
        <v>0</v>
      </c>
      <c r="D18" s="89">
        <f t="shared" si="0"/>
        <v>1199.1000000000001</v>
      </c>
      <c r="E18" s="92"/>
    </row>
    <row r="19" spans="1:5" s="93" customFormat="1" ht="24" customHeight="1">
      <c r="A19" s="96" t="s">
        <v>80</v>
      </c>
      <c r="B19" s="91">
        <v>1213.8</v>
      </c>
      <c r="C19" s="124">
        <v>0</v>
      </c>
      <c r="D19" s="89">
        <f t="shared" si="0"/>
        <v>1213.8</v>
      </c>
      <c r="E19" s="92"/>
    </row>
    <row r="20" spans="1:5" s="93" customFormat="1" ht="24" customHeight="1">
      <c r="A20" s="94" t="s">
        <v>81</v>
      </c>
      <c r="B20" s="91">
        <v>15</v>
      </c>
      <c r="C20" s="124">
        <v>0</v>
      </c>
      <c r="D20" s="89">
        <f t="shared" si="0"/>
        <v>15</v>
      </c>
      <c r="E20" s="92"/>
    </row>
    <row r="21" spans="1:5" s="93" customFormat="1" ht="24" customHeight="1">
      <c r="A21" s="94" t="s">
        <v>82</v>
      </c>
      <c r="B21" s="91">
        <v>2350</v>
      </c>
      <c r="C21" s="124">
        <v>2059</v>
      </c>
      <c r="D21" s="89">
        <f t="shared" si="0"/>
        <v>4409</v>
      </c>
      <c r="E21" s="92"/>
    </row>
    <row r="22" spans="1:5" s="93" customFormat="1" ht="24" customHeight="1">
      <c r="A22" s="94" t="s">
        <v>83</v>
      </c>
      <c r="B22" s="91">
        <v>5040.63</v>
      </c>
      <c r="C22" s="124">
        <v>56</v>
      </c>
      <c r="D22" s="89">
        <f t="shared" si="0"/>
        <v>5096.63</v>
      </c>
      <c r="E22" s="97"/>
    </row>
    <row r="23" spans="1:5" s="93" customFormat="1" ht="24" customHeight="1">
      <c r="A23" s="94" t="s">
        <v>84</v>
      </c>
      <c r="B23" s="91">
        <v>800</v>
      </c>
      <c r="C23" s="124">
        <v>0</v>
      </c>
      <c r="D23" s="89">
        <f t="shared" si="0"/>
        <v>800</v>
      </c>
      <c r="E23" s="92"/>
    </row>
    <row r="24" spans="1:5" s="93" customFormat="1" ht="24" customHeight="1">
      <c r="A24" s="98" t="s">
        <v>85</v>
      </c>
      <c r="B24" s="91">
        <v>1215</v>
      </c>
      <c r="C24" s="124">
        <v>218</v>
      </c>
      <c r="D24" s="89">
        <f t="shared" si="0"/>
        <v>1433</v>
      </c>
      <c r="E24" s="92"/>
    </row>
    <row r="25" spans="1:5" s="93" customFormat="1" ht="24" customHeight="1">
      <c r="A25" s="94" t="s">
        <v>86</v>
      </c>
      <c r="B25" s="60">
        <v>1500</v>
      </c>
      <c r="C25" s="124">
        <v>0</v>
      </c>
      <c r="D25" s="89">
        <f t="shared" si="0"/>
        <v>1500</v>
      </c>
      <c r="E25" s="92"/>
    </row>
    <row r="26" spans="1:5" s="93" customFormat="1" ht="24" customHeight="1">
      <c r="A26" s="94" t="s">
        <v>87</v>
      </c>
      <c r="B26" s="60">
        <v>2700</v>
      </c>
      <c r="C26" s="124">
        <v>0</v>
      </c>
      <c r="D26" s="89">
        <f t="shared" si="0"/>
        <v>2700</v>
      </c>
      <c r="E26" s="92"/>
    </row>
    <row r="27" spans="1:5" s="93" customFormat="1" ht="32.25" customHeight="1">
      <c r="A27" s="96" t="s">
        <v>88</v>
      </c>
      <c r="B27" s="99">
        <v>9747</v>
      </c>
      <c r="C27" s="124">
        <v>0</v>
      </c>
      <c r="D27" s="89">
        <f t="shared" si="0"/>
        <v>9747</v>
      </c>
      <c r="E27" s="92"/>
    </row>
    <row r="28" spans="1:5" s="101" customFormat="1" ht="24" customHeight="1">
      <c r="A28" s="96" t="s">
        <v>89</v>
      </c>
      <c r="B28" s="99">
        <v>180</v>
      </c>
      <c r="C28" s="124">
        <v>0</v>
      </c>
      <c r="D28" s="89">
        <f t="shared" si="0"/>
        <v>180</v>
      </c>
      <c r="E28" s="100"/>
    </row>
    <row r="29" spans="1:5" s="101" customFormat="1" ht="24" customHeight="1">
      <c r="A29" s="102" t="s">
        <v>30</v>
      </c>
      <c r="B29" s="99">
        <v>3500</v>
      </c>
      <c r="C29" s="89">
        <v>653</v>
      </c>
      <c r="D29" s="89">
        <f t="shared" si="0"/>
        <v>4153</v>
      </c>
      <c r="E29" s="100"/>
    </row>
    <row r="30" spans="1:5" s="101" customFormat="1" ht="24" customHeight="1">
      <c r="A30" s="102" t="s">
        <v>31</v>
      </c>
      <c r="B30" s="99">
        <f>11847+15737</f>
        <v>27584</v>
      </c>
      <c r="C30" s="89">
        <v>0</v>
      </c>
      <c r="D30" s="89">
        <f t="shared" si="0"/>
        <v>27584</v>
      </c>
      <c r="E30" s="103"/>
    </row>
    <row r="31" spans="1:5" s="93" customFormat="1" ht="24" customHeight="1">
      <c r="A31" s="104" t="s">
        <v>32</v>
      </c>
      <c r="B31" s="105">
        <f>SUM(B6:B30)</f>
        <v>277585.24</v>
      </c>
      <c r="C31" s="89">
        <f>C5+C29+C30</f>
        <v>27407.22</v>
      </c>
      <c r="D31" s="89">
        <f>D5+D29+D30</f>
        <v>304992.45999999996</v>
      </c>
      <c r="E31" s="92"/>
    </row>
  </sheetData>
  <mergeCells count="1">
    <mergeCell ref="A2:E2"/>
  </mergeCells>
  <phoneticPr fontId="100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tabSelected="1" zoomScale="115" zoomScaleNormal="115" workbookViewId="0">
      <selection activeCell="G11" sqref="G11"/>
    </sheetView>
  </sheetViews>
  <sheetFormatPr defaultColWidth="26.125" defaultRowHeight="13.5"/>
  <cols>
    <col min="1" max="1" width="15.75" style="35" customWidth="1"/>
    <col min="2" max="2" width="9.75" style="35" customWidth="1"/>
    <col min="3" max="4" width="8.75" style="35" customWidth="1"/>
    <col min="5" max="5" width="18.375" style="35" customWidth="1"/>
    <col min="6" max="6" width="10.125" style="35" customWidth="1"/>
    <col min="7" max="7" width="8.25" style="35" customWidth="1"/>
    <col min="8" max="8" width="8.5" style="35" customWidth="1"/>
    <col min="9" max="16384" width="26.125" style="35"/>
  </cols>
  <sheetData>
    <row r="1" spans="1:8" ht="18.75" customHeight="1">
      <c r="A1" s="35" t="s">
        <v>99</v>
      </c>
    </row>
    <row r="2" spans="1:8" ht="21">
      <c r="A2" s="147" t="s">
        <v>90</v>
      </c>
      <c r="B2" s="147"/>
      <c r="C2" s="147"/>
      <c r="D2" s="147"/>
      <c r="E2" s="147"/>
      <c r="F2" s="147"/>
      <c r="G2" s="147"/>
      <c r="H2" s="147"/>
    </row>
    <row r="3" spans="1:8" ht="14.25">
      <c r="A3" s="36"/>
      <c r="B3" s="37"/>
      <c r="C3" s="37"/>
      <c r="D3" s="37"/>
      <c r="E3" s="38"/>
      <c r="F3" s="148" t="s">
        <v>56</v>
      </c>
      <c r="G3" s="148"/>
      <c r="H3" s="148"/>
    </row>
    <row r="4" spans="1:8" ht="21" customHeight="1">
      <c r="A4" s="149" t="s">
        <v>33</v>
      </c>
      <c r="B4" s="149"/>
      <c r="C4" s="149"/>
      <c r="D4" s="149"/>
      <c r="E4" s="149" t="s">
        <v>34</v>
      </c>
      <c r="F4" s="149"/>
      <c r="G4" s="149"/>
      <c r="H4" s="149"/>
    </row>
    <row r="5" spans="1:8" ht="27">
      <c r="A5" s="125" t="s">
        <v>35</v>
      </c>
      <c r="B5" s="106" t="s">
        <v>53</v>
      </c>
      <c r="C5" s="106" t="s">
        <v>22</v>
      </c>
      <c r="D5" s="106" t="s">
        <v>36</v>
      </c>
      <c r="E5" s="125" t="s">
        <v>37</v>
      </c>
      <c r="F5" s="106" t="s">
        <v>53</v>
      </c>
      <c r="G5" s="106" t="s">
        <v>22</v>
      </c>
      <c r="H5" s="106" t="s">
        <v>36</v>
      </c>
    </row>
    <row r="6" spans="1:8" ht="35.25" customHeight="1">
      <c r="A6" s="114" t="s">
        <v>114</v>
      </c>
      <c r="B6" s="62">
        <v>2536</v>
      </c>
      <c r="C6" s="66"/>
      <c r="D6" s="66">
        <f>B6+C6</f>
        <v>2536</v>
      </c>
      <c r="E6" s="107" t="s">
        <v>128</v>
      </c>
      <c r="F6" s="66">
        <v>50</v>
      </c>
      <c r="G6" s="66"/>
      <c r="H6" s="66">
        <f>G6+F6</f>
        <v>50</v>
      </c>
    </row>
    <row r="7" spans="1:8" ht="34.5" customHeight="1">
      <c r="A7" s="114" t="s">
        <v>115</v>
      </c>
      <c r="B7" s="62">
        <v>197</v>
      </c>
      <c r="C7" s="66"/>
      <c r="D7" s="66">
        <f t="shared" ref="D7:D22" si="0">B7+C7</f>
        <v>197</v>
      </c>
      <c r="E7" s="107" t="s">
        <v>120</v>
      </c>
      <c r="F7" s="66">
        <v>850</v>
      </c>
      <c r="G7" s="66"/>
      <c r="H7" s="66">
        <f t="shared" ref="H7:H22" si="1">G7+F7</f>
        <v>850</v>
      </c>
    </row>
    <row r="8" spans="1:8" ht="36" customHeight="1">
      <c r="A8" s="114" t="s">
        <v>116</v>
      </c>
      <c r="B8" s="62">
        <v>79910</v>
      </c>
      <c r="C8" s="66"/>
      <c r="D8" s="66">
        <f t="shared" si="0"/>
        <v>79910</v>
      </c>
      <c r="E8" s="107" t="s">
        <v>121</v>
      </c>
      <c r="F8" s="66">
        <v>49183</v>
      </c>
      <c r="G8" s="66">
        <v>886</v>
      </c>
      <c r="H8" s="66">
        <f t="shared" si="1"/>
        <v>50069</v>
      </c>
    </row>
    <row r="9" spans="1:8" ht="31.5" customHeight="1">
      <c r="A9" s="114" t="s">
        <v>113</v>
      </c>
      <c r="B9" s="61">
        <v>510</v>
      </c>
      <c r="C9" s="66"/>
      <c r="D9" s="66">
        <f t="shared" si="0"/>
        <v>510</v>
      </c>
      <c r="E9" s="107" t="s">
        <v>122</v>
      </c>
      <c r="F9" s="66">
        <v>0</v>
      </c>
      <c r="G9" s="66"/>
      <c r="H9" s="66">
        <f t="shared" si="1"/>
        <v>0</v>
      </c>
    </row>
    <row r="10" spans="1:8" ht="29.25" customHeight="1">
      <c r="A10" s="114" t="s">
        <v>117</v>
      </c>
      <c r="B10" s="61">
        <v>1000</v>
      </c>
      <c r="C10" s="66"/>
      <c r="D10" s="66">
        <f t="shared" si="0"/>
        <v>1000</v>
      </c>
      <c r="E10" s="107" t="s">
        <v>123</v>
      </c>
      <c r="F10" s="66">
        <v>930</v>
      </c>
      <c r="G10" s="66">
        <v>43600</v>
      </c>
      <c r="H10" s="66">
        <f t="shared" si="1"/>
        <v>44530</v>
      </c>
    </row>
    <row r="11" spans="1:8" ht="27">
      <c r="A11" s="63"/>
      <c r="B11" s="61"/>
      <c r="C11" s="66"/>
      <c r="D11" s="66"/>
      <c r="E11" s="107" t="s">
        <v>124</v>
      </c>
      <c r="F11" s="66">
        <v>2321</v>
      </c>
      <c r="G11" s="66"/>
      <c r="H11" s="66">
        <f t="shared" si="1"/>
        <v>2321</v>
      </c>
    </row>
    <row r="12" spans="1:8" ht="27.75" customHeight="1">
      <c r="A12" s="64" t="s">
        <v>109</v>
      </c>
      <c r="B12" s="67">
        <f>SUM(B6:B10)</f>
        <v>84153</v>
      </c>
      <c r="C12" s="66"/>
      <c r="D12" s="66">
        <f t="shared" si="0"/>
        <v>84153</v>
      </c>
      <c r="E12" s="108" t="s">
        <v>103</v>
      </c>
      <c r="F12" s="67">
        <v>53334</v>
      </c>
      <c r="G12" s="66">
        <f>G6+G8+G7+G9+G10+G11</f>
        <v>44486</v>
      </c>
      <c r="H12" s="66">
        <f t="shared" si="1"/>
        <v>97820</v>
      </c>
    </row>
    <row r="13" spans="1:8" ht="27">
      <c r="A13" s="115" t="s">
        <v>112</v>
      </c>
      <c r="B13" s="66">
        <v>850</v>
      </c>
      <c r="C13" s="66"/>
      <c r="D13" s="66">
        <f t="shared" si="0"/>
        <v>850</v>
      </c>
      <c r="E13" s="109" t="s">
        <v>91</v>
      </c>
      <c r="F13" s="68">
        <v>110</v>
      </c>
      <c r="G13" s="66"/>
      <c r="H13" s="66">
        <f t="shared" si="1"/>
        <v>110</v>
      </c>
    </row>
    <row r="14" spans="1:8" ht="34.5" customHeight="1">
      <c r="A14" s="115" t="s">
        <v>111</v>
      </c>
      <c r="B14" s="66">
        <v>930</v>
      </c>
      <c r="C14" s="66"/>
      <c r="D14" s="66">
        <f t="shared" si="0"/>
        <v>930</v>
      </c>
      <c r="E14" s="107"/>
      <c r="F14" s="67"/>
      <c r="G14" s="66"/>
      <c r="H14" s="66"/>
    </row>
    <row r="15" spans="1:8" ht="28.5" customHeight="1">
      <c r="A15" s="115" t="s">
        <v>110</v>
      </c>
      <c r="B15" s="66">
        <v>50</v>
      </c>
      <c r="C15" s="66"/>
      <c r="D15" s="66">
        <f t="shared" si="0"/>
        <v>50</v>
      </c>
      <c r="E15" s="110"/>
      <c r="F15" s="69"/>
      <c r="G15" s="66"/>
      <c r="H15" s="66"/>
    </row>
    <row r="16" spans="1:8" ht="34.5" customHeight="1">
      <c r="A16" s="116" t="s">
        <v>104</v>
      </c>
      <c r="B16" s="67">
        <v>1830</v>
      </c>
      <c r="C16" s="66"/>
      <c r="D16" s="66">
        <f t="shared" si="0"/>
        <v>1830</v>
      </c>
      <c r="E16" s="111" t="s">
        <v>129</v>
      </c>
      <c r="F16" s="69">
        <v>990</v>
      </c>
      <c r="G16" s="66"/>
      <c r="H16" s="66">
        <f t="shared" si="1"/>
        <v>990</v>
      </c>
    </row>
    <row r="17" spans="1:8" ht="30.75" customHeight="1">
      <c r="A17" s="116" t="s">
        <v>105</v>
      </c>
      <c r="B17" s="67">
        <v>990</v>
      </c>
      <c r="C17" s="66">
        <f>C18+C19</f>
        <v>13000</v>
      </c>
      <c r="D17" s="66">
        <f t="shared" si="0"/>
        <v>13990</v>
      </c>
      <c r="E17" s="110"/>
      <c r="F17" s="69"/>
      <c r="G17" s="66"/>
      <c r="H17" s="66"/>
    </row>
    <row r="18" spans="1:8" ht="29.25" customHeight="1">
      <c r="A18" s="117" t="s">
        <v>118</v>
      </c>
      <c r="B18" s="67">
        <v>990</v>
      </c>
      <c r="C18" s="66"/>
      <c r="D18" s="66">
        <f t="shared" si="0"/>
        <v>990</v>
      </c>
      <c r="E18" s="110"/>
      <c r="F18" s="69"/>
      <c r="G18" s="66"/>
      <c r="H18" s="66"/>
    </row>
    <row r="19" spans="1:8" ht="29.25" customHeight="1">
      <c r="A19" s="117" t="s">
        <v>119</v>
      </c>
      <c r="B19" s="67">
        <v>0</v>
      </c>
      <c r="C19" s="66">
        <v>13000</v>
      </c>
      <c r="D19" s="66">
        <f t="shared" si="0"/>
        <v>13000</v>
      </c>
      <c r="E19" s="111"/>
      <c r="F19" s="69"/>
      <c r="G19" s="66"/>
      <c r="H19" s="66"/>
    </row>
    <row r="20" spans="1:8" ht="35.25" customHeight="1">
      <c r="A20" s="116" t="s">
        <v>106</v>
      </c>
      <c r="B20" s="67">
        <v>200</v>
      </c>
      <c r="C20" s="66">
        <v>31486</v>
      </c>
      <c r="D20" s="66">
        <f t="shared" si="0"/>
        <v>31686</v>
      </c>
      <c r="E20" s="112" t="s">
        <v>102</v>
      </c>
      <c r="F20" s="67">
        <v>32739</v>
      </c>
      <c r="G20" s="66"/>
      <c r="H20" s="66">
        <f t="shared" si="1"/>
        <v>32739</v>
      </c>
    </row>
    <row r="21" spans="1:8" ht="30" customHeight="1">
      <c r="A21" s="112" t="s">
        <v>107</v>
      </c>
      <c r="B21" s="67"/>
      <c r="C21" s="66"/>
      <c r="D21" s="66">
        <f t="shared" si="0"/>
        <v>0</v>
      </c>
      <c r="E21" s="109" t="s">
        <v>92</v>
      </c>
      <c r="F21" s="70"/>
      <c r="G21" s="70"/>
      <c r="H21" s="66">
        <f t="shared" si="1"/>
        <v>0</v>
      </c>
    </row>
    <row r="22" spans="1:8" s="55" customFormat="1" ht="25.5" customHeight="1">
      <c r="A22" s="118" t="s">
        <v>108</v>
      </c>
      <c r="B22" s="65">
        <v>87173</v>
      </c>
      <c r="C22" s="65">
        <f>C12+C16+C17+C20+C21</f>
        <v>44486</v>
      </c>
      <c r="D22" s="66">
        <f t="shared" si="0"/>
        <v>131659</v>
      </c>
      <c r="E22" s="113" t="s">
        <v>24</v>
      </c>
      <c r="F22" s="65">
        <v>87173</v>
      </c>
      <c r="G22" s="65">
        <f>G12+G13+G16+G20+G21</f>
        <v>44486</v>
      </c>
      <c r="H22" s="66">
        <f t="shared" si="1"/>
        <v>131659</v>
      </c>
    </row>
    <row r="23" spans="1:8">
      <c r="D23" s="39"/>
    </row>
    <row r="28" spans="1:8">
      <c r="D28" s="39"/>
    </row>
  </sheetData>
  <mergeCells count="4">
    <mergeCell ref="A2:H2"/>
    <mergeCell ref="F3:H3"/>
    <mergeCell ref="A4:D4"/>
    <mergeCell ref="E4:H4"/>
  </mergeCells>
  <phoneticPr fontId="10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13" sqref="C13"/>
    </sheetView>
  </sheetViews>
  <sheetFormatPr defaultRowHeight="14.25"/>
  <cols>
    <col min="1" max="1" width="7.5" style="41" customWidth="1"/>
    <col min="2" max="2" width="27.5" style="40" customWidth="1"/>
    <col min="3" max="3" width="21.25" style="40" customWidth="1"/>
    <col min="4" max="4" width="12.25" style="40" customWidth="1"/>
    <col min="5" max="5" width="17.375" style="40" customWidth="1"/>
    <col min="6" max="16384" width="9" style="40"/>
  </cols>
  <sheetData>
    <row r="1" spans="1:5">
      <c r="A1" s="41" t="s">
        <v>100</v>
      </c>
    </row>
    <row r="2" spans="1:5" ht="41.25" customHeight="1">
      <c r="A2" s="151" t="s">
        <v>65</v>
      </c>
      <c r="B2" s="152"/>
      <c r="C2" s="152"/>
      <c r="D2" s="152"/>
      <c r="E2" s="152"/>
    </row>
    <row r="3" spans="1:5" ht="22.5" customHeight="1">
      <c r="B3" s="42"/>
      <c r="C3" s="42"/>
      <c r="D3" s="150" t="s">
        <v>56</v>
      </c>
      <c r="E3" s="150"/>
    </row>
    <row r="4" spans="1:5" ht="31.5" customHeight="1">
      <c r="A4" s="43" t="s">
        <v>38</v>
      </c>
      <c r="B4" s="43" t="s">
        <v>25</v>
      </c>
      <c r="C4" s="43" t="s">
        <v>125</v>
      </c>
      <c r="D4" s="44" t="s">
        <v>126</v>
      </c>
      <c r="E4" s="119" t="s">
        <v>127</v>
      </c>
    </row>
    <row r="5" spans="1:5" ht="31.5" customHeight="1">
      <c r="A5" s="45">
        <v>1</v>
      </c>
      <c r="B5" s="115" t="s">
        <v>135</v>
      </c>
      <c r="C5" s="132" t="s">
        <v>59</v>
      </c>
      <c r="D5" s="120">
        <v>300</v>
      </c>
      <c r="E5" s="136" t="s">
        <v>39</v>
      </c>
    </row>
    <row r="6" spans="1:5" ht="31.5" customHeight="1">
      <c r="A6" s="45">
        <v>2</v>
      </c>
      <c r="B6" s="133" t="s">
        <v>130</v>
      </c>
      <c r="C6" s="134" t="s">
        <v>59</v>
      </c>
      <c r="D6" s="120">
        <v>700</v>
      </c>
      <c r="E6" s="136" t="s">
        <v>39</v>
      </c>
    </row>
    <row r="7" spans="1:5" ht="31.5" customHeight="1">
      <c r="A7" s="45">
        <v>3</v>
      </c>
      <c r="B7" s="133" t="s">
        <v>131</v>
      </c>
      <c r="C7" s="134" t="s">
        <v>59</v>
      </c>
      <c r="D7" s="120">
        <v>2400</v>
      </c>
      <c r="E7" s="136" t="s">
        <v>39</v>
      </c>
    </row>
    <row r="8" spans="1:5" ht="31.5" customHeight="1">
      <c r="A8" s="45">
        <v>4</v>
      </c>
      <c r="B8" s="115" t="s">
        <v>132</v>
      </c>
      <c r="C8" s="135" t="s">
        <v>60</v>
      </c>
      <c r="D8" s="121">
        <v>2000</v>
      </c>
      <c r="E8" s="136" t="s">
        <v>39</v>
      </c>
    </row>
    <row r="9" spans="1:5" ht="31.5" customHeight="1">
      <c r="A9" s="45">
        <v>5</v>
      </c>
      <c r="B9" s="115" t="s">
        <v>133</v>
      </c>
      <c r="C9" s="135" t="s">
        <v>61</v>
      </c>
      <c r="D9" s="121">
        <v>500</v>
      </c>
      <c r="E9" s="136" t="s">
        <v>39</v>
      </c>
    </row>
    <row r="10" spans="1:5" ht="31.5" customHeight="1">
      <c r="A10" s="45">
        <v>6</v>
      </c>
      <c r="B10" s="131" t="s">
        <v>134</v>
      </c>
      <c r="C10" s="132" t="s">
        <v>62</v>
      </c>
      <c r="D10" s="122">
        <v>1900</v>
      </c>
      <c r="E10" s="136" t="s">
        <v>39</v>
      </c>
    </row>
    <row r="11" spans="1:5" s="41" customFormat="1" ht="31.5" customHeight="1">
      <c r="A11" s="153" t="s">
        <v>40</v>
      </c>
      <c r="B11" s="154"/>
      <c r="C11" s="46"/>
      <c r="D11" s="123">
        <f>SUM(D5:D10)</f>
        <v>7800</v>
      </c>
      <c r="E11" s="46"/>
    </row>
    <row r="12" spans="1:5" ht="31.5" customHeight="1"/>
  </sheetData>
  <mergeCells count="3">
    <mergeCell ref="D3:E3"/>
    <mergeCell ref="A2:E2"/>
    <mergeCell ref="A11:B11"/>
  </mergeCells>
  <phoneticPr fontId="10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13" sqref="B13"/>
    </sheetView>
  </sheetViews>
  <sheetFormatPr defaultRowHeight="14.25"/>
  <cols>
    <col min="1" max="1" width="10.75" style="47" customWidth="1"/>
    <col min="2" max="2" width="24" style="47" customWidth="1"/>
    <col min="3" max="3" width="19.875" style="47" customWidth="1"/>
    <col min="4" max="4" width="9" style="47"/>
    <col min="5" max="5" width="19" style="47" customWidth="1"/>
    <col min="6" max="16384" width="9" style="47"/>
  </cols>
  <sheetData>
    <row r="1" spans="1:5" ht="21" customHeight="1">
      <c r="A1" s="47" t="s">
        <v>101</v>
      </c>
    </row>
    <row r="2" spans="1:5" ht="32.25" customHeight="1">
      <c r="A2" s="155" t="s">
        <v>64</v>
      </c>
      <c r="B2" s="156"/>
      <c r="C2" s="156"/>
      <c r="D2" s="156"/>
      <c r="E2" s="156"/>
    </row>
    <row r="3" spans="1:5" ht="25.5">
      <c r="B3" s="48"/>
      <c r="C3" s="49"/>
      <c r="D3" s="49"/>
      <c r="E3" s="130" t="s">
        <v>56</v>
      </c>
    </row>
    <row r="4" spans="1:5" ht="21.75" customHeight="1">
      <c r="A4" s="56" t="s">
        <v>38</v>
      </c>
      <c r="B4" s="56" t="s">
        <v>25</v>
      </c>
      <c r="C4" s="56" t="s">
        <v>58</v>
      </c>
      <c r="D4" s="57" t="s">
        <v>63</v>
      </c>
      <c r="E4" s="56" t="s">
        <v>57</v>
      </c>
    </row>
    <row r="5" spans="1:5" ht="27">
      <c r="A5" s="138">
        <v>1</v>
      </c>
      <c r="B5" s="115" t="s">
        <v>136</v>
      </c>
      <c r="C5" s="132" t="s">
        <v>137</v>
      </c>
      <c r="D5" s="120">
        <v>8000</v>
      </c>
      <c r="E5" s="136" t="s">
        <v>39</v>
      </c>
    </row>
    <row r="6" spans="1:5" ht="27">
      <c r="A6" s="138">
        <v>2</v>
      </c>
      <c r="B6" s="133" t="s">
        <v>138</v>
      </c>
      <c r="C6" s="132" t="s">
        <v>139</v>
      </c>
      <c r="D6" s="120">
        <v>5000</v>
      </c>
      <c r="E6" s="136" t="s">
        <v>39</v>
      </c>
    </row>
    <row r="7" spans="1:5" ht="25.5" customHeight="1">
      <c r="A7" s="45"/>
      <c r="B7" s="137" t="s">
        <v>40</v>
      </c>
      <c r="C7" s="58"/>
      <c r="D7" s="123">
        <f>SUM(D5:D6)</f>
        <v>13000</v>
      </c>
      <c r="E7" s="58"/>
    </row>
  </sheetData>
  <mergeCells count="1">
    <mergeCell ref="A2:E2"/>
  </mergeCells>
  <phoneticPr fontId="10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公共预算收支总表</vt:lpstr>
      <vt:lpstr>公共预算支出科目表</vt:lpstr>
      <vt:lpstr>基金预算表</vt:lpstr>
      <vt:lpstr>一般债劵资金安排情况表</vt:lpstr>
      <vt:lpstr>专项债劵安排情况表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2021-09-15T02:57:26Z</cp:lastPrinted>
  <dcterms:created xsi:type="dcterms:W3CDTF">2021-08-29T10:04:17Z</dcterms:created>
  <dcterms:modified xsi:type="dcterms:W3CDTF">2021-09-28T13:07:47Z</dcterms:modified>
</cp:coreProperties>
</file>